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stelmak\Dropbox\1. TTKK\4. JUHTIMISARVESTUS\Materjalid\5. Kulude jaotamine\"/>
    </mc:Choice>
  </mc:AlternateContent>
  <bookViews>
    <workbookView xWindow="0" yWindow="0" windowWidth="23040" windowHeight="8268"/>
  </bookViews>
  <sheets>
    <sheet name="toota või mitte toota" sheetId="1" r:id="rId1"/>
  </sheets>
  <definedNames>
    <definedName name="_xlnm.Print_Area" localSheetId="0">'toota või mitte toota'!$A$1:$E$50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D34" i="1"/>
  <c r="E34" i="1"/>
  <c r="B34" i="1"/>
  <c r="C30" i="1"/>
  <c r="C31" i="1" s="1"/>
  <c r="C36" i="1" s="1"/>
  <c r="D30" i="1"/>
  <c r="D31" i="1" s="1"/>
  <c r="D36" i="1" s="1"/>
  <c r="E30" i="1"/>
  <c r="B30" i="1"/>
  <c r="B31" i="1" s="1"/>
  <c r="B36" i="1" s="1"/>
  <c r="E29" i="1"/>
  <c r="E28" i="1"/>
  <c r="E27" i="1"/>
  <c r="E31" i="1" l="1"/>
  <c r="E36" i="1" s="1"/>
  <c r="F50" i="1" s="1"/>
  <c r="D13" i="1"/>
  <c r="B17" i="1"/>
  <c r="E23" i="1" l="1"/>
  <c r="B23" i="1"/>
  <c r="E16" i="1"/>
  <c r="D17" i="1" s="1"/>
  <c r="D23" i="1" s="1"/>
  <c r="D12" i="1"/>
  <c r="D14" i="1" s="1"/>
  <c r="C12" i="1"/>
  <c r="C14" i="1" s="1"/>
  <c r="B12" i="1"/>
  <c r="B14" i="1" s="1"/>
  <c r="E9" i="1"/>
  <c r="E12" i="1" s="1"/>
  <c r="E14" i="1" s="1"/>
  <c r="C17" i="1" l="1"/>
  <c r="C23" i="1" s="1"/>
</calcChain>
</file>

<file path=xl/sharedStrings.xml><?xml version="1.0" encoding="utf-8"?>
<sst xmlns="http://schemas.openxmlformats.org/spreadsheetml/2006/main" count="52" uniqueCount="38">
  <si>
    <t>ÜLESANNE</t>
  </si>
  <si>
    <t>Peeglid ja raamid peavad otsustama, kuidas käituda tootega C, mis kasumiaruande alusel (jaotatud üldkulud) tootis 4700 eur kahjumit.</t>
  </si>
  <si>
    <t>OTSUS:</t>
  </si>
  <si>
    <t>Andmed:</t>
  </si>
  <si>
    <t>Toode A</t>
  </si>
  <si>
    <t>Toode B</t>
  </si>
  <si>
    <t>Toode C</t>
  </si>
  <si>
    <t>Kokku</t>
  </si>
  <si>
    <t>Müük:</t>
  </si>
  <si>
    <t>Müüdud toodete kulud</t>
  </si>
  <si>
    <t>Brutokasum</t>
  </si>
  <si>
    <t>Üldkulud:</t>
  </si>
  <si>
    <t>KASUM:</t>
  </si>
  <si>
    <t>Müük aastas (ühikuid)</t>
  </si>
  <si>
    <t>Müük aastas (osakaal)</t>
  </si>
  <si>
    <t>Ühiku müügihind</t>
  </si>
  <si>
    <t>Muutuvad tootmiskulud ühikule</t>
  </si>
  <si>
    <t>Muutuvad üldkulud ühikule</t>
  </si>
  <si>
    <t>Püsivad tootmiskulud</t>
  </si>
  <si>
    <t>Püsivad üldkulud:</t>
  </si>
  <si>
    <t>Püsivad kulud kokku</t>
  </si>
  <si>
    <t>Lahendus:</t>
  </si>
  <si>
    <t>Piirkasum =tulu - muutuvkulud</t>
  </si>
  <si>
    <t>Müügitulud</t>
  </si>
  <si>
    <t>Muutuvad tootmiskulud</t>
  </si>
  <si>
    <t>muutuvkuku ühiku kohta x ühikud</t>
  </si>
  <si>
    <t>Muutuvad üldkulud</t>
  </si>
  <si>
    <t>muutuvad üldkulud ühikule x ühikute arv</t>
  </si>
  <si>
    <t>Muutuvkulud kokku</t>
  </si>
  <si>
    <t>muutuvad tootmislikud kulud + muutuvad üldkulud</t>
  </si>
  <si>
    <t>Piirkasum</t>
  </si>
  <si>
    <t>Müügiproportsioonid</t>
  </si>
  <si>
    <t>müüdud toodete kulud-muutuvkulud kokku + üldkulud</t>
  </si>
  <si>
    <t>Kasum</t>
  </si>
  <si>
    <t>Milline oleks olnud tulemus, kui oleks otsustatud toote C  tootmise lõpetada</t>
  </si>
  <si>
    <t>TULUD</t>
  </si>
  <si>
    <t>Püsivkulud kokku</t>
  </si>
  <si>
    <t>püsikulud aastas osakaal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</si>
</sst>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</cellStyleXfs>
  <cellXfs count="71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0" borderId="0" xfId="0" applyFont="1" applyFill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right"/>
    </xf>
    <xf numFmtId="0" fontId="4" fillId="0" borderId="4" xfId="0" applyFont="1" applyBorder="1" applyAlignment="1"/>
    <xf numFmtId="0" fontId="4" fillId="0" borderId="5" xfId="0" applyFont="1" applyBorder="1" applyAlignment="1"/>
    <xf numFmtId="0" fontId="5" fillId="0" borderId="0" xfId="0" applyFont="1" applyFill="1" applyBorder="1" applyAlignment="1">
      <alignment horizontal="justify" vertical="top" wrapText="1"/>
    </xf>
    <xf numFmtId="0" fontId="6" fillId="4" borderId="2" xfId="0" applyFont="1" applyFill="1" applyBorder="1"/>
    <xf numFmtId="0" fontId="6" fillId="4" borderId="6" xfId="0" applyFont="1" applyFill="1" applyBorder="1"/>
    <xf numFmtId="0" fontId="6" fillId="4" borderId="3" xfId="0" applyFont="1" applyFill="1" applyBorder="1"/>
    <xf numFmtId="0" fontId="6" fillId="4" borderId="7" xfId="0" applyFont="1" applyFill="1" applyBorder="1"/>
    <xf numFmtId="0" fontId="3" fillId="4" borderId="0" xfId="0" applyFont="1" applyFill="1" applyBorder="1" applyAlignment="1">
      <alignment horizontal="justify" vertical="top" wrapText="1"/>
    </xf>
    <xf numFmtId="3" fontId="3" fillId="5" borderId="0" xfId="0" applyNumberFormat="1" applyFont="1" applyFill="1" applyAlignment="1"/>
    <xf numFmtId="3" fontId="6" fillId="4" borderId="8" xfId="0" applyNumberFormat="1" applyFont="1" applyFill="1" applyBorder="1" applyAlignment="1"/>
    <xf numFmtId="0" fontId="3" fillId="4" borderId="0" xfId="0" applyFont="1" applyFill="1"/>
    <xf numFmtId="3" fontId="6" fillId="4" borderId="9" xfId="0" applyNumberFormat="1" applyFont="1" applyFill="1" applyBorder="1" applyAlignment="1"/>
    <xf numFmtId="3" fontId="6" fillId="4" borderId="6" xfId="0" applyNumberFormat="1" applyFont="1" applyFill="1" applyBorder="1" applyAlignment="1"/>
    <xf numFmtId="3" fontId="6" fillId="4" borderId="10" xfId="0" applyNumberFormat="1" applyFont="1" applyFill="1" applyBorder="1" applyAlignment="1"/>
    <xf numFmtId="3" fontId="6" fillId="4" borderId="11" xfId="0" applyNumberFormat="1" applyFont="1" applyFill="1" applyBorder="1" applyAlignment="1"/>
    <xf numFmtId="0" fontId="7" fillId="4" borderId="1" xfId="1" applyFont="1" applyFill="1"/>
    <xf numFmtId="3" fontId="7" fillId="4" borderId="1" xfId="1" applyNumberFormat="1" applyFont="1" applyFill="1"/>
    <xf numFmtId="9" fontId="7" fillId="4" borderId="1" xfId="1" applyNumberFormat="1" applyFont="1" applyFill="1"/>
    <xf numFmtId="2" fontId="7" fillId="4" borderId="1" xfId="1" applyNumberFormat="1" applyFont="1" applyFill="1"/>
    <xf numFmtId="3" fontId="7" fillId="4" borderId="1" xfId="1" applyNumberFormat="1" applyFont="1" applyFill="1" applyAlignment="1">
      <alignment horizontal="right"/>
    </xf>
    <xf numFmtId="1" fontId="7" fillId="4" borderId="1" xfId="1" applyNumberFormat="1" applyFont="1" applyFill="1"/>
    <xf numFmtId="0" fontId="5" fillId="0" borderId="0" xfId="0" applyFont="1"/>
    <xf numFmtId="0" fontId="3" fillId="3" borderId="12" xfId="2" applyFont="1" applyBorder="1"/>
    <xf numFmtId="0" fontId="3" fillId="3" borderId="13" xfId="2" applyFont="1" applyBorder="1"/>
    <xf numFmtId="0" fontId="3" fillId="3" borderId="4" xfId="2" applyFont="1" applyBorder="1"/>
    <xf numFmtId="0" fontId="3" fillId="3" borderId="14" xfId="2" applyFont="1" applyBorder="1"/>
    <xf numFmtId="0" fontId="6" fillId="0" borderId="0" xfId="0" applyFont="1" applyFill="1" applyBorder="1"/>
    <xf numFmtId="0" fontId="3" fillId="3" borderId="0" xfId="2" applyFont="1" applyBorder="1" applyAlignment="1">
      <alignment horizontal="right"/>
    </xf>
    <xf numFmtId="3" fontId="3" fillId="3" borderId="13" xfId="2" applyNumberFormat="1" applyFont="1" applyBorder="1"/>
    <xf numFmtId="0" fontId="3" fillId="6" borderId="0" xfId="0" applyFont="1" applyFill="1"/>
    <xf numFmtId="3" fontId="3" fillId="3" borderId="15" xfId="2" applyNumberFormat="1" applyFont="1" applyBorder="1"/>
    <xf numFmtId="0" fontId="6" fillId="3" borderId="0" xfId="2" applyFont="1" applyBorder="1" applyAlignment="1">
      <alignment horizontal="right"/>
    </xf>
    <xf numFmtId="3" fontId="6" fillId="3" borderId="2" xfId="2" applyNumberFormat="1" applyFont="1" applyBorder="1"/>
    <xf numFmtId="0" fontId="6" fillId="3" borderId="2" xfId="2" applyFont="1" applyBorder="1"/>
    <xf numFmtId="0" fontId="3" fillId="7" borderId="0" xfId="2" applyFont="1" applyFill="1" applyBorder="1"/>
    <xf numFmtId="9" fontId="3" fillId="7" borderId="16" xfId="2" applyNumberFormat="1" applyFont="1" applyFill="1" applyBorder="1"/>
    <xf numFmtId="3" fontId="3" fillId="7" borderId="16" xfId="2" applyNumberFormat="1" applyFont="1" applyFill="1" applyBorder="1"/>
    <xf numFmtId="0" fontId="3" fillId="3" borderId="0" xfId="2" applyFont="1" applyBorder="1"/>
    <xf numFmtId="0" fontId="3" fillId="3" borderId="0" xfId="2" applyFont="1" applyBorder="1" applyAlignment="1">
      <alignment horizontal="left"/>
    </xf>
    <xf numFmtId="3" fontId="3" fillId="3" borderId="0" xfId="2" applyNumberFormat="1" applyFont="1"/>
    <xf numFmtId="0" fontId="3" fillId="3" borderId="0" xfId="2" applyFont="1"/>
    <xf numFmtId="0" fontId="6" fillId="8" borderId="0" xfId="2" applyFont="1" applyFill="1"/>
    <xf numFmtId="0" fontId="3" fillId="8" borderId="0" xfId="0" applyFont="1" applyFill="1"/>
    <xf numFmtId="0" fontId="3" fillId="8" borderId="12" xfId="2" applyFont="1" applyFill="1" applyBorder="1"/>
    <xf numFmtId="0" fontId="3" fillId="8" borderId="13" xfId="2" applyFont="1" applyFill="1" applyBorder="1"/>
    <xf numFmtId="0" fontId="3" fillId="8" borderId="4" xfId="2" applyFont="1" applyFill="1" applyBorder="1"/>
    <xf numFmtId="0" fontId="3" fillId="8" borderId="14" xfId="2" applyFont="1" applyFill="1" applyBorder="1"/>
    <xf numFmtId="0" fontId="3" fillId="8" borderId="0" xfId="2" applyFont="1" applyFill="1" applyBorder="1" applyAlignment="1">
      <alignment horizontal="right"/>
    </xf>
    <xf numFmtId="3" fontId="3" fillId="8" borderId="13" xfId="2" applyNumberFormat="1" applyFont="1" applyFill="1" applyBorder="1"/>
    <xf numFmtId="3" fontId="3" fillId="8" borderId="15" xfId="2" applyNumberFormat="1" applyFont="1" applyFill="1" applyBorder="1"/>
    <xf numFmtId="0" fontId="3" fillId="8" borderId="2" xfId="2" applyFont="1" applyFill="1" applyBorder="1"/>
    <xf numFmtId="3" fontId="3" fillId="8" borderId="17" xfId="2" applyNumberFormat="1" applyFont="1" applyFill="1" applyBorder="1"/>
    <xf numFmtId="0" fontId="3" fillId="8" borderId="0" xfId="2" applyFont="1" applyFill="1" applyBorder="1"/>
    <xf numFmtId="9" fontId="3" fillId="8" borderId="16" xfId="2" applyNumberFormat="1" applyFont="1" applyFill="1" applyBorder="1"/>
    <xf numFmtId="3" fontId="3" fillId="8" borderId="16" xfId="2" applyNumberFormat="1" applyFont="1" applyFill="1" applyBorder="1"/>
    <xf numFmtId="3" fontId="3" fillId="8" borderId="0" xfId="2" applyNumberFormat="1" applyFont="1" applyFill="1"/>
    <xf numFmtId="0" fontId="3" fillId="8" borderId="0" xfId="2" applyFont="1" applyFill="1" applyBorder="1" applyAlignment="1">
      <alignment horizontal="left"/>
    </xf>
    <xf numFmtId="0" fontId="3" fillId="8" borderId="0" xfId="2" applyFont="1" applyFill="1"/>
    <xf numFmtId="3" fontId="3" fillId="8" borderId="2" xfId="2" applyNumberFormat="1" applyFont="1" applyFill="1" applyBorder="1"/>
    <xf numFmtId="3" fontId="3" fillId="8" borderId="6" xfId="2" applyNumberFormat="1" applyFont="1" applyFill="1" applyBorder="1"/>
    <xf numFmtId="3" fontId="3" fillId="0" borderId="0" xfId="0" applyNumberFormat="1" applyFont="1"/>
    <xf numFmtId="0" fontId="3" fillId="0" borderId="0" xfId="0" applyFont="1" applyFill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3">
    <cellStyle name="20% - Accent6" xfId="2" builtinId="50"/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topLeftCell="A7" zoomScale="166" zoomScaleNormal="166" workbookViewId="0">
      <pane ySplit="2" topLeftCell="A23" activePane="bottomLeft" state="frozen"/>
      <selection activeCell="A7" sqref="A7"/>
      <selection pane="bottomLeft" activeCell="B27" sqref="B27:D27"/>
    </sheetView>
  </sheetViews>
  <sheetFormatPr defaultColWidth="8.88671875" defaultRowHeight="14.4" x14ac:dyDescent="0.3"/>
  <cols>
    <col min="1" max="1" width="30.109375" bestFit="1" customWidth="1"/>
    <col min="2" max="2" width="12.33203125" customWidth="1"/>
    <col min="3" max="3" width="9.5546875" bestFit="1" customWidth="1"/>
    <col min="4" max="4" width="10.5546875" bestFit="1" customWidth="1"/>
    <col min="5" max="5" width="8.88671875" customWidth="1"/>
    <col min="7" max="11" width="0" hidden="1" customWidth="1"/>
  </cols>
  <sheetData>
    <row r="1" spans="1:8" ht="15.6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ht="30.75" customHeight="1" x14ac:dyDescent="0.3">
      <c r="A2" s="67" t="s">
        <v>1</v>
      </c>
      <c r="B2" s="67"/>
      <c r="C2" s="67"/>
      <c r="D2" s="67"/>
      <c r="E2" s="67"/>
      <c r="F2" s="3"/>
      <c r="G2" s="3"/>
      <c r="H2" s="3"/>
    </row>
    <row r="3" spans="1:8" ht="11.25" customHeight="1" thickBot="1" x14ac:dyDescent="0.35">
      <c r="A3" s="4"/>
      <c r="B3" s="4"/>
      <c r="C3" s="4"/>
      <c r="D3" s="4"/>
      <c r="E3" s="4"/>
      <c r="F3" s="3"/>
      <c r="G3" s="3"/>
      <c r="H3" s="3"/>
    </row>
    <row r="4" spans="1:8" ht="16.2" thickBot="1" x14ac:dyDescent="0.35">
      <c r="A4" s="5" t="s">
        <v>2</v>
      </c>
      <c r="B4" s="68"/>
      <c r="C4" s="69"/>
      <c r="D4" s="2"/>
      <c r="E4" s="2"/>
      <c r="F4" s="2"/>
      <c r="G4" s="2"/>
      <c r="H4" s="2"/>
    </row>
    <row r="5" spans="1:8" ht="15.6" hidden="1" x14ac:dyDescent="0.3">
      <c r="A5" s="6"/>
      <c r="B5" s="7"/>
      <c r="C5" s="7"/>
      <c r="D5" s="6"/>
      <c r="E5" s="6"/>
      <c r="F5" s="6"/>
      <c r="G5" s="6"/>
      <c r="H5" s="2"/>
    </row>
    <row r="6" spans="1:8" ht="15.6" hidden="1" x14ac:dyDescent="0.3">
      <c r="A6" s="2"/>
      <c r="B6" s="2"/>
      <c r="C6" s="2"/>
      <c r="D6" s="2"/>
      <c r="E6" s="2"/>
      <c r="F6" s="2"/>
      <c r="G6" s="2"/>
      <c r="H6" s="2"/>
    </row>
    <row r="7" spans="1:8" ht="16.8" thickBot="1" x14ac:dyDescent="0.35">
      <c r="A7" s="8" t="s">
        <v>3</v>
      </c>
      <c r="B7" s="2"/>
      <c r="C7" s="2"/>
      <c r="D7" s="2"/>
      <c r="E7" s="2"/>
      <c r="F7" s="2"/>
      <c r="G7" s="2"/>
      <c r="H7" s="2"/>
    </row>
    <row r="8" spans="1:8" ht="16.2" thickBot="1" x14ac:dyDescent="0.35">
      <c r="A8" s="9"/>
      <c r="B8" s="10" t="s">
        <v>4</v>
      </c>
      <c r="C8" s="10" t="s">
        <v>5</v>
      </c>
      <c r="D8" s="11" t="s">
        <v>6</v>
      </c>
      <c r="E8" s="12" t="s">
        <v>7</v>
      </c>
      <c r="F8" s="2"/>
      <c r="G8" s="2"/>
      <c r="H8" s="2"/>
    </row>
    <row r="9" spans="1:8" ht="15.6" x14ac:dyDescent="0.3">
      <c r="A9" s="13" t="s">
        <v>8</v>
      </c>
      <c r="B9" s="14">
        <v>10000</v>
      </c>
      <c r="C9" s="14">
        <v>18000</v>
      </c>
      <c r="D9" s="14">
        <v>22000</v>
      </c>
      <c r="E9" s="15">
        <f>SUM(B9:D9)</f>
        <v>50000</v>
      </c>
      <c r="F9" s="2"/>
      <c r="G9" s="2"/>
      <c r="H9" s="2"/>
    </row>
    <row r="10" spans="1:8" ht="15.6" x14ac:dyDescent="0.3">
      <c r="A10" s="16"/>
      <c r="B10" s="14"/>
      <c r="C10" s="14"/>
      <c r="D10" s="14"/>
      <c r="E10" s="15"/>
      <c r="F10" s="2"/>
      <c r="G10" s="2"/>
      <c r="H10" s="2"/>
    </row>
    <row r="11" spans="1:8" ht="15.6" x14ac:dyDescent="0.3">
      <c r="A11" s="16" t="s">
        <v>9</v>
      </c>
      <c r="B11" s="14">
        <v>4750</v>
      </c>
      <c r="C11" s="14">
        <v>6600</v>
      </c>
      <c r="D11" s="14">
        <v>22500</v>
      </c>
      <c r="E11" s="15">
        <v>33850</v>
      </c>
      <c r="F11" s="2"/>
      <c r="G11" s="2"/>
      <c r="H11" s="2"/>
    </row>
    <row r="12" spans="1:8" ht="15.6" x14ac:dyDescent="0.3">
      <c r="A12" s="16" t="s">
        <v>10</v>
      </c>
      <c r="B12" s="14">
        <f>B9-B11</f>
        <v>5250</v>
      </c>
      <c r="C12" s="14">
        <f>C9-C11</f>
        <v>11400</v>
      </c>
      <c r="D12" s="14">
        <f>D9-D11</f>
        <v>-500</v>
      </c>
      <c r="E12" s="15">
        <f>E9-E11</f>
        <v>16150</v>
      </c>
      <c r="F12" s="2"/>
      <c r="G12" s="2"/>
      <c r="H12" s="2"/>
    </row>
    <row r="13" spans="1:8" ht="16.2" thickBot="1" x14ac:dyDescent="0.35">
      <c r="A13" s="16" t="s">
        <v>11</v>
      </c>
      <c r="B13" s="14">
        <v>2000</v>
      </c>
      <c r="C13" s="14">
        <v>2700</v>
      </c>
      <c r="D13" s="14">
        <f>4200-895</f>
        <v>3305</v>
      </c>
      <c r="E13" s="15">
        <v>8900</v>
      </c>
      <c r="F13" s="2"/>
      <c r="G13" s="2"/>
      <c r="H13" s="2"/>
    </row>
    <row r="14" spans="1:8" ht="16.2" thickBot="1" x14ac:dyDescent="0.35">
      <c r="A14" s="9" t="s">
        <v>12</v>
      </c>
      <c r="B14" s="17">
        <f>B12-B13</f>
        <v>3250</v>
      </c>
      <c r="C14" s="18">
        <f>C12-C13</f>
        <v>8700</v>
      </c>
      <c r="D14" s="19">
        <f>D12-D13</f>
        <v>-3805</v>
      </c>
      <c r="E14" s="20">
        <f>E12-E13</f>
        <v>7250</v>
      </c>
      <c r="F14" s="2"/>
      <c r="G14" s="2"/>
      <c r="H14" s="2"/>
    </row>
    <row r="16" spans="1:8" ht="15.6" x14ac:dyDescent="0.3">
      <c r="A16" s="21" t="s">
        <v>13</v>
      </c>
      <c r="B16" s="22">
        <v>1000</v>
      </c>
      <c r="C16" s="22">
        <v>1200</v>
      </c>
      <c r="D16" s="22">
        <v>2000</v>
      </c>
      <c r="E16" s="22">
        <f>SUM(B16:D16)</f>
        <v>4200</v>
      </c>
      <c r="F16" s="2"/>
      <c r="G16" s="2"/>
      <c r="H16" s="2"/>
    </row>
    <row r="17" spans="1:10" ht="15.6" x14ac:dyDescent="0.3">
      <c r="A17" s="21" t="s">
        <v>14</v>
      </c>
      <c r="B17" s="23">
        <f>B16/E16</f>
        <v>0.23809523809523808</v>
      </c>
      <c r="C17" s="23">
        <f>C16/E16</f>
        <v>0.2857142857142857</v>
      </c>
      <c r="D17" s="23">
        <f>D16/E16</f>
        <v>0.47619047619047616</v>
      </c>
      <c r="E17" s="22"/>
      <c r="F17" s="2"/>
      <c r="G17" s="2"/>
      <c r="H17" s="2"/>
      <c r="I17" s="2"/>
      <c r="J17" s="2"/>
    </row>
    <row r="18" spans="1:10" ht="15.6" x14ac:dyDescent="0.3">
      <c r="A18" s="21" t="s">
        <v>15</v>
      </c>
      <c r="B18" s="21">
        <v>10</v>
      </c>
      <c r="C18" s="21">
        <v>15</v>
      </c>
      <c r="D18" s="21">
        <v>11</v>
      </c>
      <c r="E18" s="21"/>
      <c r="F18" s="2"/>
      <c r="G18" s="2"/>
      <c r="H18" s="2"/>
      <c r="I18" s="2"/>
      <c r="J18" s="2"/>
    </row>
    <row r="19" spans="1:10" ht="15.6" x14ac:dyDescent="0.3">
      <c r="A19" s="21" t="s">
        <v>16</v>
      </c>
      <c r="B19" s="24">
        <v>2.5</v>
      </c>
      <c r="C19" s="24">
        <v>3</v>
      </c>
      <c r="D19" s="24">
        <v>8</v>
      </c>
      <c r="E19" s="21"/>
      <c r="F19" s="2"/>
      <c r="G19" s="2"/>
      <c r="H19" s="2"/>
      <c r="I19" s="2"/>
      <c r="J19" s="2"/>
    </row>
    <row r="20" spans="1:10" ht="15.6" x14ac:dyDescent="0.3">
      <c r="A20" s="21" t="s">
        <v>17</v>
      </c>
      <c r="B20" s="24">
        <v>1.5</v>
      </c>
      <c r="C20" s="24">
        <v>1</v>
      </c>
      <c r="D20" s="24">
        <v>1.2</v>
      </c>
      <c r="E20" s="21"/>
      <c r="F20" s="2"/>
      <c r="G20" s="2"/>
      <c r="H20" s="2"/>
      <c r="I20" s="2"/>
      <c r="J20" s="2"/>
    </row>
    <row r="21" spans="1:10" ht="15.6" x14ac:dyDescent="0.3">
      <c r="A21" s="21" t="s">
        <v>18</v>
      </c>
      <c r="B21" s="25"/>
      <c r="C21" s="25"/>
      <c r="D21" s="25"/>
      <c r="E21" s="22">
        <v>11750</v>
      </c>
      <c r="F21" s="2"/>
      <c r="G21" s="2"/>
      <c r="H21" s="2"/>
      <c r="I21" s="2"/>
      <c r="J21" s="2"/>
    </row>
    <row r="22" spans="1:10" ht="15.6" x14ac:dyDescent="0.3">
      <c r="A22" s="21" t="s">
        <v>19</v>
      </c>
      <c r="B22" s="25"/>
      <c r="C22" s="25"/>
      <c r="D22" s="25"/>
      <c r="E22" s="22">
        <v>3800</v>
      </c>
      <c r="F22" s="2"/>
      <c r="G22" s="2"/>
      <c r="H22" s="2"/>
      <c r="I22" s="2"/>
      <c r="J22" s="2"/>
    </row>
    <row r="23" spans="1:10" ht="15.6" x14ac:dyDescent="0.3">
      <c r="A23" s="21" t="s">
        <v>20</v>
      </c>
      <c r="B23" s="26">
        <f>E23*B17</f>
        <v>3702.3809523809523</v>
      </c>
      <c r="C23" s="26">
        <f>E23*C17</f>
        <v>4442.8571428571422</v>
      </c>
      <c r="D23" s="26">
        <f>E23*D17</f>
        <v>7404.7619047619046</v>
      </c>
      <c r="E23" s="22">
        <f>SUM(E21:E22)</f>
        <v>15550</v>
      </c>
      <c r="F23" s="2"/>
      <c r="G23" s="2"/>
      <c r="H23" s="2"/>
      <c r="I23" s="2"/>
      <c r="J23" s="2"/>
    </row>
    <row r="25" spans="1:10" ht="16.2" x14ac:dyDescent="0.35">
      <c r="A25" s="27" t="s">
        <v>21</v>
      </c>
      <c r="B25" s="2"/>
      <c r="C25" s="2"/>
      <c r="D25" s="2"/>
      <c r="E25" s="2"/>
      <c r="F25" s="2"/>
      <c r="G25" s="70" t="s">
        <v>22</v>
      </c>
      <c r="H25" s="70"/>
      <c r="I25" s="70"/>
      <c r="J25" s="2"/>
    </row>
    <row r="26" spans="1:10" ht="15.6" x14ac:dyDescent="0.3">
      <c r="A26" s="28"/>
      <c r="B26" s="29" t="s">
        <v>4</v>
      </c>
      <c r="C26" s="30" t="s">
        <v>5</v>
      </c>
      <c r="D26" s="29" t="s">
        <v>6</v>
      </c>
      <c r="E26" s="31" t="s">
        <v>7</v>
      </c>
      <c r="F26" s="2"/>
      <c r="G26" s="32"/>
      <c r="H26" s="2"/>
      <c r="I26" s="2"/>
      <c r="J26" s="2"/>
    </row>
    <row r="27" spans="1:10" ht="15.6" x14ac:dyDescent="0.3">
      <c r="A27" s="33" t="s">
        <v>23</v>
      </c>
      <c r="B27" s="34"/>
      <c r="C27" s="34"/>
      <c r="D27" s="34"/>
      <c r="E27" s="34">
        <f>SUM(B27:D27)</f>
        <v>0</v>
      </c>
      <c r="F27" s="2"/>
      <c r="G27" s="32"/>
      <c r="H27" s="2"/>
      <c r="I27" s="2"/>
      <c r="J27" s="2"/>
    </row>
    <row r="28" spans="1:10" ht="15.6" x14ac:dyDescent="0.3">
      <c r="A28" s="33" t="s">
        <v>24</v>
      </c>
      <c r="B28" s="34"/>
      <c r="C28" s="34"/>
      <c r="D28" s="34"/>
      <c r="E28" s="34">
        <f>SUM(B28:D28)</f>
        <v>0</v>
      </c>
      <c r="F28" s="2"/>
      <c r="G28" s="35" t="s">
        <v>25</v>
      </c>
      <c r="H28" s="35"/>
      <c r="I28" s="35"/>
      <c r="J28" s="35"/>
    </row>
    <row r="29" spans="1:10" ht="16.2" thickBot="1" x14ac:dyDescent="0.35">
      <c r="A29" s="33" t="s">
        <v>26</v>
      </c>
      <c r="B29" s="36"/>
      <c r="C29" s="36"/>
      <c r="D29" s="36"/>
      <c r="E29" s="34">
        <f>SUM(B29:D29)</f>
        <v>0</v>
      </c>
      <c r="F29" s="2"/>
      <c r="G29" s="2" t="s">
        <v>27</v>
      </c>
      <c r="H29" s="2"/>
      <c r="I29" s="2"/>
      <c r="J29" s="2"/>
    </row>
    <row r="30" spans="1:10" ht="16.2" thickBot="1" x14ac:dyDescent="0.35">
      <c r="A30" s="37" t="s">
        <v>28</v>
      </c>
      <c r="B30" s="38">
        <f>B28+B29</f>
        <v>0</v>
      </c>
      <c r="C30" s="38">
        <f t="shared" ref="C30:E30" si="0">C28+C29</f>
        <v>0</v>
      </c>
      <c r="D30" s="38">
        <f t="shared" si="0"/>
        <v>0</v>
      </c>
      <c r="E30" s="38">
        <f t="shared" si="0"/>
        <v>0</v>
      </c>
      <c r="F30" s="2"/>
      <c r="G30" s="2" t="s">
        <v>29</v>
      </c>
      <c r="H30" s="2"/>
      <c r="I30" s="2"/>
      <c r="J30" s="2"/>
    </row>
    <row r="31" spans="1:10" ht="16.2" thickBot="1" x14ac:dyDescent="0.35">
      <c r="A31" s="39" t="s">
        <v>30</v>
      </c>
      <c r="B31" s="38">
        <f>B27-B30</f>
        <v>0</v>
      </c>
      <c r="C31" s="38">
        <f t="shared" ref="C31:E31" si="1">C27-C30</f>
        <v>0</v>
      </c>
      <c r="D31" s="38">
        <f t="shared" si="1"/>
        <v>0</v>
      </c>
      <c r="E31" s="38">
        <f t="shared" si="1"/>
        <v>0</v>
      </c>
      <c r="F31" s="2"/>
      <c r="G31" s="2"/>
      <c r="H31" s="2"/>
      <c r="I31" s="2"/>
      <c r="J31" s="2"/>
    </row>
    <row r="32" spans="1:10" ht="15.6" x14ac:dyDescent="0.3">
      <c r="A32" s="40" t="s">
        <v>31</v>
      </c>
      <c r="B32" s="41"/>
      <c r="C32" s="41"/>
      <c r="D32" s="41"/>
      <c r="E32" s="42"/>
      <c r="F32" s="2"/>
      <c r="G32" s="2"/>
      <c r="H32" s="2"/>
      <c r="I32" s="2"/>
      <c r="J32" s="2"/>
    </row>
    <row r="33" spans="1:7" ht="15.6" x14ac:dyDescent="0.3">
      <c r="A33" s="43"/>
      <c r="B33" s="34"/>
      <c r="C33" s="34"/>
      <c r="D33" s="34"/>
      <c r="E33" s="34"/>
      <c r="F33" s="2"/>
      <c r="G33" s="2"/>
    </row>
    <row r="34" spans="1:7" ht="15.6" x14ac:dyDescent="0.3">
      <c r="A34" s="43" t="s">
        <v>37</v>
      </c>
      <c r="B34" s="34">
        <f>B23</f>
        <v>3702.3809523809523</v>
      </c>
      <c r="C34" s="34">
        <f t="shared" ref="C34:E34" si="2">C23</f>
        <v>4442.8571428571422</v>
      </c>
      <c r="D34" s="34">
        <f t="shared" si="2"/>
        <v>7404.7619047619046</v>
      </c>
      <c r="E34" s="34">
        <f t="shared" si="2"/>
        <v>15550</v>
      </c>
      <c r="F34" s="2"/>
      <c r="G34" s="2" t="s">
        <v>32</v>
      </c>
    </row>
    <row r="35" spans="1:7" ht="15.6" hidden="1" x14ac:dyDescent="0.3">
      <c r="A35" s="44"/>
      <c r="B35" s="45"/>
      <c r="C35" s="45"/>
      <c r="D35" s="45"/>
      <c r="E35" s="45"/>
      <c r="F35" s="2"/>
      <c r="G35" s="2"/>
    </row>
    <row r="36" spans="1:7" ht="15.6" x14ac:dyDescent="0.3">
      <c r="A36" s="46" t="s">
        <v>33</v>
      </c>
      <c r="B36" s="34">
        <f>B31-B34</f>
        <v>-3702.3809523809523</v>
      </c>
      <c r="C36" s="34">
        <f t="shared" ref="C36:E36" si="3">C31-C34</f>
        <v>-4442.8571428571422</v>
      </c>
      <c r="D36" s="34">
        <f t="shared" si="3"/>
        <v>-7404.7619047619046</v>
      </c>
      <c r="E36" s="34">
        <f t="shared" si="3"/>
        <v>-15550</v>
      </c>
      <c r="F36" s="2"/>
      <c r="G36" s="2"/>
    </row>
    <row r="37" spans="1:7" ht="15.6" hidden="1" x14ac:dyDescent="0.3">
      <c r="A37" s="46"/>
      <c r="B37" s="45"/>
      <c r="C37" s="45"/>
      <c r="D37" s="45"/>
      <c r="E37" s="45"/>
      <c r="F37" s="2"/>
      <c r="G37" s="2"/>
    </row>
    <row r="38" spans="1:7" ht="15.6" x14ac:dyDescent="0.3">
      <c r="A38" s="2"/>
      <c r="B38" s="2"/>
      <c r="C38" s="2"/>
      <c r="D38" s="2"/>
      <c r="E38" s="2"/>
      <c r="F38" s="2"/>
      <c r="G38" s="2"/>
    </row>
    <row r="39" spans="1:7" ht="15.6" x14ac:dyDescent="0.3">
      <c r="A39" s="47" t="s">
        <v>34</v>
      </c>
      <c r="B39" s="48"/>
      <c r="C39" s="48"/>
      <c r="D39" s="48"/>
      <c r="E39" s="48"/>
      <c r="F39" s="2"/>
      <c r="G39" s="2"/>
    </row>
    <row r="40" spans="1:7" ht="15.6" x14ac:dyDescent="0.3">
      <c r="A40" s="49"/>
      <c r="B40" s="50" t="s">
        <v>4</v>
      </c>
      <c r="C40" s="51" t="s">
        <v>5</v>
      </c>
      <c r="D40" s="50" t="s">
        <v>6</v>
      </c>
      <c r="E40" s="52" t="s">
        <v>7</v>
      </c>
      <c r="F40" s="2"/>
      <c r="G40" s="2"/>
    </row>
    <row r="41" spans="1:7" ht="15.6" x14ac:dyDescent="0.3">
      <c r="A41" s="53" t="s">
        <v>35</v>
      </c>
      <c r="B41" s="54"/>
      <c r="C41" s="54"/>
      <c r="D41" s="50"/>
      <c r="E41" s="54"/>
      <c r="F41" s="2"/>
      <c r="G41" s="2"/>
    </row>
    <row r="42" spans="1:7" ht="15.6" x14ac:dyDescent="0.3">
      <c r="A42" s="53" t="s">
        <v>24</v>
      </c>
      <c r="B42" s="54"/>
      <c r="C42" s="54"/>
      <c r="D42" s="54"/>
      <c r="E42" s="54"/>
      <c r="F42" s="2"/>
      <c r="G42" s="2"/>
    </row>
    <row r="43" spans="1:7" ht="15.6" x14ac:dyDescent="0.3">
      <c r="A43" s="53" t="s">
        <v>26</v>
      </c>
      <c r="B43" s="54"/>
      <c r="C43" s="54"/>
      <c r="D43" s="54"/>
      <c r="E43" s="54"/>
      <c r="F43" s="2"/>
      <c r="G43" s="2"/>
    </row>
    <row r="44" spans="1:7" ht="16.2" thickBot="1" x14ac:dyDescent="0.35">
      <c r="A44" s="53" t="s">
        <v>28</v>
      </c>
      <c r="B44" s="55"/>
      <c r="C44" s="55"/>
      <c r="D44" s="55"/>
      <c r="E44" s="54"/>
      <c r="F44" s="2"/>
      <c r="G44" s="2"/>
    </row>
    <row r="45" spans="1:7" ht="16.2" thickBot="1" x14ac:dyDescent="0.35">
      <c r="A45" s="56" t="s">
        <v>30</v>
      </c>
      <c r="B45" s="57"/>
      <c r="C45" s="57"/>
      <c r="D45" s="57"/>
      <c r="E45" s="57"/>
      <c r="F45" s="2"/>
      <c r="G45" s="2"/>
    </row>
    <row r="46" spans="1:7" ht="15.6" x14ac:dyDescent="0.3">
      <c r="A46" s="58" t="s">
        <v>31</v>
      </c>
      <c r="B46" s="59"/>
      <c r="C46" s="59"/>
      <c r="D46" s="59"/>
      <c r="E46" s="60"/>
      <c r="F46" s="2"/>
      <c r="G46" s="2"/>
    </row>
    <row r="47" spans="1:7" ht="16.2" thickBot="1" x14ac:dyDescent="0.35">
      <c r="A47" s="58" t="s">
        <v>36</v>
      </c>
      <c r="B47" s="54"/>
      <c r="C47" s="54"/>
      <c r="D47" s="54"/>
      <c r="E47" s="54"/>
      <c r="F47" s="2"/>
      <c r="G47" s="2"/>
    </row>
    <row r="48" spans="1:7" ht="16.2" hidden="1" thickBot="1" x14ac:dyDescent="0.35">
      <c r="A48" s="58"/>
      <c r="B48" s="61"/>
      <c r="C48" s="61"/>
      <c r="D48" s="61"/>
      <c r="E48" s="61"/>
      <c r="F48" s="2"/>
      <c r="G48" s="2"/>
    </row>
    <row r="49" spans="1:6" ht="16.2" hidden="1" thickBot="1" x14ac:dyDescent="0.35">
      <c r="A49" s="62"/>
      <c r="B49" s="61"/>
      <c r="C49" s="61"/>
      <c r="D49" s="61"/>
      <c r="E49" s="61"/>
      <c r="F49" s="2"/>
    </row>
    <row r="50" spans="1:6" ht="16.2" thickBot="1" x14ac:dyDescent="0.35">
      <c r="A50" s="63" t="s">
        <v>33</v>
      </c>
      <c r="B50" s="64"/>
      <c r="C50" s="64"/>
      <c r="D50" s="65"/>
      <c r="E50" s="57"/>
      <c r="F50" s="66">
        <f>E50-E36</f>
        <v>15550</v>
      </c>
    </row>
    <row r="51" spans="1:6" ht="15.6" x14ac:dyDescent="0.3">
      <c r="A51" s="2"/>
      <c r="B51" s="2"/>
      <c r="C51" s="2"/>
      <c r="D51" s="2"/>
      <c r="E51" s="2"/>
      <c r="F51" s="2"/>
    </row>
  </sheetData>
  <mergeCells count="3">
    <mergeCell ref="A2:E2"/>
    <mergeCell ref="B4:C4"/>
    <mergeCell ref="G25:I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toota või mitte toota</vt:lpstr>
      <vt:lpstr>'toota või mitte toota'!Print_Area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Stelmak</dc:creator>
  <cp:lastModifiedBy>Inga Stelmak</cp:lastModifiedBy>
  <cp:lastPrinted>2020-02-11T07:28:32Z</cp:lastPrinted>
  <dcterms:created xsi:type="dcterms:W3CDTF">2019-02-13T07:02:20Z</dcterms:created>
  <dcterms:modified xsi:type="dcterms:W3CDTF">2020-10-23T07:52:56Z</dcterms:modified>
</cp:coreProperties>
</file>