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telmak\Dropbox\1. TTKK\2. MAJANDUSANALÜÜS\Materjalid\3. MAKROMAJANDUS\Eesti majandus\"/>
    </mc:Choice>
  </mc:AlternateContent>
  <bookViews>
    <workbookView xWindow="120" yWindow="36" windowWidth="20112" windowHeight="8016" firstSheet="3" activeTab="5"/>
  </bookViews>
  <sheets>
    <sheet name="SKP 2010-2018" sheetId="8" state="hidden" r:id="rId1"/>
    <sheet name="näitajada alates 2000" sheetId="4" state="hidden" r:id="rId2"/>
    <sheet name="SKP MUUTUS 1995-2017" sheetId="1" state="hidden" r:id="rId3"/>
    <sheet name="SKP per capita 2009-2018" sheetId="10" r:id="rId4"/>
    <sheet name="1995-1999" sheetId="9" state="hidden" r:id="rId5"/>
    <sheet name="2000-2019" sheetId="5" r:id="rId6"/>
    <sheet name="THI kuni 2019" sheetId="6" r:id="rId7"/>
    <sheet name="Sheet1" sheetId="11" r:id="rId8"/>
  </sheets>
  <calcPr calcId="162913"/>
</workbook>
</file>

<file path=xl/calcChain.xml><?xml version="1.0" encoding="utf-8"?>
<calcChain xmlns="http://schemas.openxmlformats.org/spreadsheetml/2006/main">
  <c r="F24" i="10" l="1"/>
  <c r="C11" i="9" l="1"/>
  <c r="C10" i="9"/>
  <c r="I12" i="8"/>
  <c r="L11" i="8"/>
  <c r="K11" i="8"/>
  <c r="J11" i="8"/>
  <c r="K12" i="8"/>
  <c r="I11" i="8"/>
  <c r="J12" i="8"/>
  <c r="H11" i="8"/>
  <c r="G11" i="8"/>
  <c r="H12" i="8"/>
  <c r="F11" i="8"/>
  <c r="G12" i="8"/>
  <c r="E11" i="8"/>
  <c r="F12" i="8"/>
  <c r="D11" i="8"/>
  <c r="E12" i="8"/>
</calcChain>
</file>

<file path=xl/comments1.xml><?xml version="1.0" encoding="utf-8"?>
<comments xmlns="http://schemas.openxmlformats.org/spreadsheetml/2006/main">
  <authors>
    <author/>
  </authors>
  <commentList>
    <comment ref="B9" authorId="0" shapeId="0">
      <text>
        <r>
          <rPr>
            <sz val="10"/>
            <rFont val="Arial"/>
            <family val="2"/>
            <charset val="186"/>
          </rPr>
          <t>Lühiajastatistika, sesoonselt ja tööpäevade arvuga korrigeeritud</t>
        </r>
      </text>
    </comment>
    <comment ref="B10" authorId="0" shapeId="0">
      <text>
        <r>
          <rPr>
            <sz val="10"/>
            <rFont val="Arial"/>
            <family val="2"/>
            <charset val="186"/>
          </rPr>
          <t>Lühiajastatistika</t>
        </r>
      </text>
    </comment>
    <comment ref="B12" authorId="0" shapeId="0">
      <text>
        <r>
          <rPr>
            <sz val="10"/>
            <rFont val="Arial"/>
            <family val="2"/>
            <charset val="186"/>
          </rPr>
          <t>Lühiajastatistika</t>
        </r>
      </text>
    </comment>
    <comment ref="B16" authorId="0" shapeId="0">
      <text>
        <r>
          <rPr>
            <sz val="10"/>
            <rFont val="Arial"/>
            <family val="2"/>
            <charset val="186"/>
          </rPr>
          <t>Alates 2001. aastast lühiajastatistika</t>
        </r>
      </text>
    </comment>
    <comment ref="B24" authorId="0" shapeId="0">
      <text>
        <r>
          <rPr>
            <sz val="10"/>
            <rFont val="Arial"/>
            <family val="2"/>
            <charset val="186"/>
          </rPr>
          <t xml:space="preserve">Vaata täpsemalt siit
</t>
        </r>
      </text>
    </comment>
    <comment ref="B27" authorId="0" shapeId="0">
      <text>
        <r>
          <rPr>
            <sz val="10"/>
            <rFont val="Arial"/>
            <family val="2"/>
            <charset val="186"/>
          </rPr>
          <t>Kuni 1997. aastani 15-69-aastased, alates 1997. aastast 15-74-aastased</t>
        </r>
      </text>
    </comment>
    <comment ref="B28" authorId="0" shapeId="0">
      <text>
        <r>
          <rPr>
            <sz val="10"/>
            <rFont val="Arial"/>
            <family val="2"/>
            <charset val="186"/>
          </rPr>
          <t>Kuni 1997. aastani 15-69-aastased, alates 1997. aastast 15-74-aastased</t>
        </r>
      </text>
    </comment>
    <comment ref="B29" authorId="0" shapeId="0">
      <text>
        <r>
          <rPr>
            <sz val="10"/>
            <rFont val="Arial"/>
            <family val="2"/>
            <charset val="186"/>
          </rPr>
          <t>Alates 1999. aastast ei sisalda keskmine brutokuupalk ravikindlustushüvitist.</t>
        </r>
      </text>
    </comment>
  </commentList>
</comments>
</file>

<file path=xl/sharedStrings.xml><?xml version="1.0" encoding="utf-8"?>
<sst xmlns="http://schemas.openxmlformats.org/spreadsheetml/2006/main" count="515" uniqueCount="186">
  <si>
    <t>3. Eesti majanduse aastanäitajad</t>
  </si>
  <si>
    <t>Eesti Pank</t>
  </si>
  <si>
    <t>Viimati uuendatud: 12.10.2015</t>
  </si>
  <si>
    <t/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</si>
  <si>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</si>
  <si>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</si>
  <si>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</si>
  <si>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</si>
  <si>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</si>
  <si>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</si>
  <si>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</si>
  <si>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</si>
  <si>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</si>
  <si>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</si>
  <si>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</si>
  <si>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</si>
  <si>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</si>
  <si>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</si>
  <si>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</si>
  <si>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</si>
  <si>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</si>
  <si>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</si>
  <si>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</si>
  <si>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</si>
  <si>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1.1.</t>
  </si>
  <si>
    <t>Jooksevhindades (mln eur)</t>
  </si>
  <si>
    <t>1.2.</t>
  </si>
  <si>
    <t>Aheldatud väärtuse muutus</t>
  </si>
  <si>
    <t>Tööstus</t>
  </si>
  <si>
    <t>2.1.</t>
  </si>
  <si>
    <t>Tööstustoodangu mahuindeks (muutus eelmise aastaga võrreldes; %) [2]</t>
  </si>
  <si>
    <t>Ettevõtete investeeringud materiaalsesse  põhivarasse (jooksevhindades; mln eur) [3]</t>
  </si>
  <si>
    <t>Ehitus</t>
  </si>
  <si>
    <t>4.1.</t>
  </si>
  <si>
    <t>Ehitusettevõtete ehitustööd (jooksevhindades; mln eur) [3]</t>
  </si>
  <si>
    <t>4.2.</t>
  </si>
  <si>
    <t>Valminud eluruumide kasulik pind (tuh m2)</t>
  </si>
  <si>
    <t>4.3.</t>
  </si>
  <si>
    <t>Valminud mitteeluhoonete kasulik pind (tuh m2)</t>
  </si>
  <si>
    <t>Tarbimine</t>
  </si>
  <si>
    <t>5.1.</t>
  </si>
  <si>
    <t>Jaekaubandusettevõtete jaemüük (mln eur) [4]</t>
  </si>
  <si>
    <t>5.2.</t>
  </si>
  <si>
    <t>Sõiduautode esmane arvelevõtmine (tk)</t>
  </si>
  <si>
    <t>Hinnad</t>
  </si>
  <si>
    <t>6.1.</t>
  </si>
  <si>
    <t>Tarbijahinnaindeks (%)</t>
  </si>
  <si>
    <t>6.2.</t>
  </si>
  <si>
    <t>Tootjahinnaindeks (%)</t>
  </si>
  <si>
    <t>6.3.</t>
  </si>
  <si>
    <t>Ekspordihinnaindeks (%)</t>
  </si>
  <si>
    <t>6.4.</t>
  </si>
  <si>
    <t>Impordihinnaindeks (%)</t>
  </si>
  <si>
    <t>6.5.</t>
  </si>
  <si>
    <t>Ehitushinnaindeks (%)</t>
  </si>
  <si>
    <t>6.6.</t>
  </si>
  <si>
    <t>Ühtlustatud konkurentsivõime indeks (%) [5]</t>
  </si>
  <si>
    <t>6.7.</t>
  </si>
  <si>
    <t>Korterite ruutmeetri keskmine hind (eur)</t>
  </si>
  <si>
    <t>Tööturg ja palk</t>
  </si>
  <si>
    <t>7.1.</t>
  </si>
  <si>
    <t>15-74-aastaste tööhõive määr (%; Tööjõu-uuringu andmed) [6]</t>
  </si>
  <si>
    <t>7.2.</t>
  </si>
  <si>
    <t>15-74-aastaste töötuse määr (%; Tööjõu-uuringu andmed) [6]</t>
  </si>
  <si>
    <t>7.3.</t>
  </si>
  <si>
    <t>Keskmine brutokuupalk (eur) [7]</t>
  </si>
  <si>
    <t>7.4.</t>
  </si>
  <si>
    <t>Keskmine vanaduspension (eur)</t>
  </si>
  <si>
    <t>Valitsemissektori eelarve</t>
  </si>
  <si>
    <t>8.1.</t>
  </si>
  <si>
    <t>Kogutulud (mln eur)</t>
  </si>
  <si>
    <t>8.2.</t>
  </si>
  <si>
    <t>Kogukulud (mln eur)</t>
  </si>
  <si>
    <t>8.3.</t>
  </si>
  <si>
    <t>Neto-laenuandmine (+)/ Neto-laenuvõtmine (-)</t>
  </si>
  <si>
    <t>Transport</t>
  </si>
  <si>
    <t>9.1.</t>
  </si>
  <si>
    <t>Sõitjatevedu (mln sõitjat)</t>
  </si>
  <si>
    <t>9.2.</t>
  </si>
  <si>
    <t>Kaubavedu (mln t)</t>
  </si>
  <si>
    <t>Turism ja majutus</t>
  </si>
  <si>
    <t>10.1.</t>
  </si>
  <si>
    <t>Reisiteenuste müük (eksport) mitteresidentidele (mln eur)</t>
  </si>
  <si>
    <t>10.2.</t>
  </si>
  <si>
    <t>Reisiteenuste ost (import) mitteresidentidelt (mln eur)</t>
  </si>
  <si>
    <t>10.3.</t>
  </si>
  <si>
    <t>Majutatud turiste (tuh)</t>
  </si>
  <si>
    <t>10.4.</t>
  </si>
  <si>
    <t>sh välismaalasi (tuh)</t>
  </si>
  <si>
    <t>Väliskaubandus (põhikaubandus)</t>
  </si>
  <si>
    <t>11.1.</t>
  </si>
  <si>
    <t>Eksport (mln eur)</t>
  </si>
  <si>
    <t>11.2.</t>
  </si>
  <si>
    <t>Import (mln eur)</t>
  </si>
  <si>
    <t>11.3.</t>
  </si>
  <si>
    <t>Saldo (mln eur)</t>
  </si>
  <si>
    <t>11.4.</t>
  </si>
  <si>
    <t>Saldo suhe eksporti (%)</t>
  </si>
  <si>
    <t>Maksebilanss</t>
  </si>
  <si>
    <t>12.1.</t>
  </si>
  <si>
    <t>Jooksevkonto (mln eur)</t>
  </si>
  <si>
    <t>12.2.</t>
  </si>
  <si>
    <t>Jooksevkonto suhe SKP-sse (%)</t>
  </si>
  <si>
    <t>12.3.</t>
  </si>
  <si>
    <t>Otseinvesteeringunõuete vood (mln eur)</t>
  </si>
  <si>
    <t>12.4.</t>
  </si>
  <si>
    <t>Otseinvesteeringukohustuste vood (mln eur)</t>
  </si>
  <si>
    <t>Rahvusvaheline investeerimispositsioon (aasta lõpu seisuga)</t>
  </si>
  <si>
    <t>13.1.</t>
  </si>
  <si>
    <t>Rahvusvaheline netoinvesteerimispositsioon (mln eur)</t>
  </si>
  <si>
    <t>13.2.</t>
  </si>
  <si>
    <t>Otseinvesteeringunõuete seis perioodi lõpus (mln eur)</t>
  </si>
  <si>
    <t>13.3.</t>
  </si>
  <si>
    <t>Otseinvesteeringukohustuste seis perioodi lõpus (mln eur)</t>
  </si>
  <si>
    <t>13.4.</t>
  </si>
  <si>
    <t>Koguvälisvõlg (mln eur)</t>
  </si>
  <si>
    <t>13.5.</t>
  </si>
  <si>
    <t>sh valitsemissektor (mln eur)</t>
  </si>
  <si>
    <t>Aastakeskmine rahvaarv (tuh)</t>
  </si>
  <si>
    <t>Märkused</t>
  </si>
  <si>
    <t>[1] SKP andmed on arvestatud ESA 2010 põhjal. Aheldatud väärtuse referentsaasta on 2010. aasta.</t>
  </si>
  <si>
    <t>[2] Lühiajastatistika, sesoonselt ja tööpäevade arvuga korrigeeritud</t>
  </si>
  <si>
    <t>[3] Lühiajastatistika</t>
  </si>
  <si>
    <t>[4] Alates 2001. aastast lühiajastatistika</t>
  </si>
  <si>
    <t xml:space="preserve">[5] Vaata täpsemalt siit
</t>
  </si>
  <si>
    <t>[6] Kuni 1997. aastani 15-69-aastased, alates 1997. aastast 15-74-aastased</t>
  </si>
  <si>
    <t>[7] Alates 1999. aastast ei sisalda keskmine brutokuupalk ravikindlustushüvitist.</t>
  </si>
  <si>
    <t>Allikad:
  Statistikaamet (SA)
  Maanteeamet (MNT)
  Eesti Pank (EP)</t>
  </si>
  <si>
    <t>Aeg</t>
  </si>
  <si>
    <t>(mln eur)</t>
  </si>
  <si>
    <t>Valitsussektori eelarve</t>
  </si>
  <si>
    <t>(%)</t>
  </si>
  <si>
    <t>SKP muutus</t>
  </si>
  <si>
    <t xml:space="preserve"> (%)</t>
  </si>
  <si>
    <t>Eesti majanduse aastanäitajad</t>
  </si>
  <si>
    <t>IA001: TARBIJAHINNAINDEKSI MUUTUS VÔRRELDES EELMISE AASTAGA --- Aasta</t>
  </si>
  <si>
    <t>ning Kaubagrupp</t>
  </si>
  <si>
    <t>Kokku</t>
  </si>
  <si>
    <t>1992</t>
  </si>
  <si>
    <t>1993</t>
  </si>
  <si>
    <t>1994</t>
  </si>
  <si>
    <t>THI</t>
  </si>
  <si>
    <t>SKP aheldatud väärtus (referentsaasta 2010), I kvartal 2010 – II kvartal 2018</t>
  </si>
  <si>
    <t>miljonit eurot</t>
  </si>
  <si>
    <t>Sesoonselt ja tööpäevade arvuga korrigeerimata</t>
  </si>
  <si>
    <t>2015</t>
  </si>
  <si>
    <t>2016</t>
  </si>
  <si>
    <t>2017</t>
  </si>
  <si>
    <t>2018</t>
  </si>
  <si>
    <t>I kvartal</t>
  </si>
  <si>
    <t>II kvartal</t>
  </si>
  <si>
    <t>III kvartal</t>
  </si>
  <si>
    <t>..</t>
  </si>
  <si>
    <t>IV kvartal</t>
  </si>
  <si>
    <t> </t>
  </si>
  <si>
    <t>Sesoonselt ja tööpäevade arvuga korrigeeritud</t>
  </si>
  <si>
    <t>&lt;?xml version="1.0" encoding="utf-16"?&gt;&lt;WebTableParameter xmlns:xsd="http://www.w3.org/2001/XMLSchema" xmlns:xsi="http://www.w3.org/2001/XMLSchema-instance" xmlns="http://stats.oecd.org/OECDStatWS/2004/03/01/"&gt;&lt;DataTable Code="RAA0053" HasMetadata="true"&gt;&lt;Name LocaleIsoCode="en"&gt;RAA0053: Gross domestic product by chain-linked method by region (ESA 2010)&lt;/Name&gt;&lt;Name LocaleIsoCode="et"&gt;RAA0053: Sisemajanduse koguprodukt aheldamise meetodil piirkonna järgi (ESA 2010)&lt;/Name&gt;&lt;Dimension Code="DIM2" HasMetadata="false" Display="labels"&gt;&lt;Name LocaleIsoCode="en"&gt;Region&lt;/Name&gt;&lt;Name LocaleIsoCode="et"&gt;Piirkond&lt;/Name&gt;&lt;Member Code="1" HasMetadata="false" HasOnlyUnitMetadata="false" HasChild="0"&gt;&lt;Name LocaleIsoCode="en"&gt;Whole country&lt;/Name&gt;&lt;Name LocaleIsoCode="et"&gt;Kogu-Eesti&lt;/Name&gt;&lt;/Member&gt;&lt;Member Code="2" HasMetadata="false" HasOnlyUnitMetadata="false" HasChild="0"&gt;&lt;Name LocaleIsoCode="en"&gt;Northern Estonia&lt;/Name&gt;&lt;Name LocaleIsoCode="et"&gt;Põhja-Eesti&lt;/Name&gt;&lt;/Member&gt;&lt;Member Code="3" HasMetadata="false" HasOnlyUnitMetadata="false" HasChild="0"&gt;&lt;Name LocaleIsoCode="en"&gt;Western Estonia&lt;/Name&gt;&lt;Name LocaleIsoCode="et"&gt;Lääne-Eesti&lt;/Name&gt;&lt;/Member&gt;&lt;Member Code="4" HasMetadata="false" HasOnlyUnitMetadata="false" HasChild="0"&gt;&lt;Name LocaleIsoCode="en"&gt;Northeastern Estonia&lt;/Name&gt;&lt;Name LocaleIsoCode="et"&gt;Kirde-Eesti&lt;/Name&gt;&lt;/Member&gt;&lt;Member Code="5" HasMetadata="false" HasOnlyUnitMetadata="false" HasChild="0"&gt;&lt;Name LocaleIsoCode="en"&gt;Central Estonia&lt;/Name&gt;&lt;Name LocaleIsoCode="et"&gt;Kesk-Eesti&lt;/Name&gt;&lt;/Member&gt;&lt;Member Code="6" HasMetadata="false" HasOnlyUnitMetadata="false" HasChild="0"&gt;&lt;Name LocaleIsoCode="en"&gt;Southern Estonia&lt;/Name&gt;&lt;Name LocaleIsoCode="et"&gt;Lõuna-Eesti&lt;/Name&gt;&lt;/Member&gt;&lt;/Dimension&gt;&lt;Dimension Code="DIM3" HasMetadata="false" Display="labels"&gt;&lt;Name LocaleIsoCode="en"&gt;Indicator&lt;/Name&gt;&lt;Name LocaleIsoCode="et"&gt;Näitaja&lt;/Name&gt;&lt;Member Code="1" HasMetadata="false" HasOnlyUnitMetadata="false" HasChild="0"&gt;&lt;Name LocaleIsoCode="en"&gt;GDP chain-linked volume (reference year 2010), million euros&lt;/Name&gt;&lt;Name LocaleIsoCode="et"&gt;SKP aheldatud väärtus (referentsaasta 2010), miljonit&lt;/Name&gt;&lt;/Member&gt;&lt;Member Code="2" HasMetadata="false" HasOnlyUnitMetadata="false" HasChild="0"&gt;&lt;Name LocaleIsoCode="en"&gt;GDP chained index, reference year 2010=100&lt;/Name&gt;&lt;Name LocaleIsoCode="et"&gt;SKP ahelindeks, referentsaasta 2010=100&lt;/Name&gt;&lt;/Member&gt;&lt;Member Code="3" HasMetadata="false" HasOnlyUnitMetadata="false" HasChild="0"&gt;&lt;Name LocaleIsoCode="en"&gt;GDP chain-linked volume change compared with previous period, %&lt;/Name&gt;&lt;Name LocaleIsoCode="et"&gt;SKP aheldatud väärtuse muutus võrreldes eelmise perioodiga, %&lt;/Name&gt;&lt;/Member&gt;&lt;Member Code="4" HasMetadata="false" HasOnlyUnitMetadata="false" HasChild="0"&gt;&lt;Name LocaleIsoCode="en"&gt;Contribution to national GDP growth, percentage points&lt;/Name&gt;&lt;Name LocaleIsoCode="et"&gt;Panus riigi SKP kasvu, protsendipunkti&lt;/Name&gt;&lt;/Member&gt;&lt;/Dimension&gt;&lt;Dimension Code="TIME" HasMetadata="false" CommonCode="TIME" Display="labels"&gt;&lt;Name LocaleIsoCode="en"&gt;Year&lt;/Name&gt;&lt;Name LocaleIsoCode="et"&gt;Aasta&lt;/Name&gt;&lt;Member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LocaleIsoCode="et"&gt;2016&lt;/Name&gt;&lt;/Member&gt;&lt;/Dimension&gt;&lt;WBOSInformations&gt;&lt;TimeDimension WebTreeWasUsed="false"&gt;&lt;StartCodes Annual="1995" /&gt;&lt;/TimeDimension&gt;&lt;/WBOSInformations&gt;&lt;Tabulation Axis="horizontal"&gt;&lt;Dimension Code="TIME" CommonCode="TIME" /&gt;&lt;/Tabulation&gt;&lt;Tabulation Axis="vertical"&gt;&lt;Dimension Code="DIM2" /&gt;&lt;Dimension Code="DIM3" /&gt;&lt;/Tabulation&gt;&lt;Tabulation Axis="page" /&gt;&lt;Formatting&gt;&lt;Labels LocaleIsoCode="et"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TimeStamp&gt;false&lt;/TimeStamp&gt;&lt;Page&gt;1&lt;/Page&gt;&lt;EnableSort&gt;true&lt;/EnableSort&gt;&lt;IncludeFlagColumn&gt;tru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t&lt;/AbsoluteUri&gt;&lt;/Query&gt;&lt;/WebTableParameter&gt;</t>
  </si>
  <si>
    <t>SKP
 muutus</t>
  </si>
  <si>
    <t>Mõõtühik: eurot</t>
  </si>
  <si>
    <t>SPK per capita kasvanud</t>
  </si>
  <si>
    <t>korda</t>
  </si>
  <si>
    <t xml:space="preserve">SKP
</t>
  </si>
  <si>
    <t>SKP
muutus</t>
  </si>
  <si>
    <t>töötuse määr</t>
  </si>
  <si>
    <t>Töötuse määr</t>
  </si>
  <si>
    <t>Majandusnäitajad 1992-1999</t>
  </si>
  <si>
    <t>thi 1992-2017</t>
  </si>
  <si>
    <t>ON KASVANUD</t>
  </si>
  <si>
    <t>,</t>
  </si>
  <si>
    <t>https://www.stat.ee/stat-skp-aheldatud-vaartus</t>
  </si>
  <si>
    <t>2019*</t>
  </si>
  <si>
    <t>prognoos</t>
  </si>
  <si>
    <t>RAA0013: SISEMAJANDUSE KOGUPRODUKT JA KOGURAHVATULU ÜHE ELANIKU KOHTA (ESA 2010) | Aasta ning Näitaja</t>
  </si>
  <si>
    <t>SKP aheldatud väärtus (referentsaasta 2015) ühe elaniku kohta</t>
  </si>
  <si>
    <t>2019</t>
  </si>
  <si>
    <t>Mõõtühik: eurot
2019. aasta kogurahvatulu (rahvuslik koguprodukt) jooksevhindades ühe elaniku kohta on korrigeeritud 30.09.2020.
Kuni 2011. aastani on andmed eurodesse ümber arvutatud koondandmete baasil (1 euro = 15,6466 Eesti krooni).</t>
  </si>
  <si>
    <t>Viimane uuendus:</t>
  </si>
  <si>
    <t>20200930 08:00</t>
  </si>
  <si>
    <t>Allikas:</t>
  </si>
  <si>
    <t>Statistikaamet</t>
  </si>
  <si>
    <t>Autoriõigus</t>
  </si>
  <si>
    <t>Ühikud:</t>
  </si>
  <si>
    <t>eurot</t>
  </si>
  <si>
    <t>Sisemine referentskood:</t>
  </si>
  <si>
    <t>RAA0013</t>
  </si>
  <si>
    <t>SKP aheldatud väärtus (referentsaasta 2015), miljonit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</si>
</sst>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00%"/>
    <numFmt numFmtId="166" formatCode="0.0%"/>
    <numFmt numFmtId="167" formatCode="#,##0.0_ ;\-#,##0.0\ "/>
    <numFmt numFmtId="168" formatCode="0.0"/>
    <numFmt numFmtId="169" formatCode="#,##0_ ;\-#,##0\ 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404040"/>
      <name val="Arial"/>
      <family val="2"/>
      <charset val="186"/>
    </font>
    <font>
      <b/>
      <sz val="16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8"/>
      <name val="Arial"/>
      <family val="2"/>
    </font>
    <font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4"/>
      <color indexed="8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indexed="8"/>
      <name val="Arial"/>
      <family val="2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rgb="FF00610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EBEBEB"/>
      </left>
      <right style="medium">
        <color rgb="FFEBEBEB"/>
      </right>
      <top style="medium">
        <color rgb="FFEBEBEB"/>
      </top>
      <bottom style="medium">
        <color rgb="FFEBEBEB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BEBEB"/>
      </right>
      <top style="medium">
        <color rgb="FFEBEBEB"/>
      </top>
      <bottom style="medium">
        <color rgb="FFEBEBE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9" fillId="0" borderId="0" applyFill="0" applyProtection="0">
      <alignment vertical="top"/>
    </xf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9" fontId="0" fillId="0" borderId="0" xfId="1" applyFont="1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/>
    <xf numFmtId="0" fontId="0" fillId="0" borderId="0" xfId="0"/>
    <xf numFmtId="0" fontId="5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5" fillId="0" borderId="0" xfId="0" applyFont="1" applyFill="1" applyAlignment="1" applyProtection="1">
      <alignment vertical="top" indent="1"/>
    </xf>
    <xf numFmtId="164" fontId="0" fillId="0" borderId="0" xfId="0" applyNumberFormat="1" applyFill="1" applyAlignment="1" applyProtection="1">
      <alignment vertical="top"/>
    </xf>
    <xf numFmtId="0" fontId="0" fillId="0" borderId="0" xfId="0" applyFill="1" applyAlignment="1" applyProtection="1">
      <alignment horizontal="right" vertical="top"/>
    </xf>
    <xf numFmtId="165" fontId="0" fillId="0" borderId="0" xfId="1" applyNumberFormat="1" applyFont="1" applyFill="1" applyAlignment="1" applyProtection="1">
      <alignment vertical="top"/>
    </xf>
    <xf numFmtId="166" fontId="0" fillId="0" borderId="0" xfId="1" applyNumberFormat="1" applyFont="1" applyFill="1" applyAlignment="1" applyProtection="1">
      <alignment vertical="top"/>
    </xf>
    <xf numFmtId="0" fontId="0" fillId="0" borderId="0" xfId="0"/>
    <xf numFmtId="0" fontId="7" fillId="0" borderId="2" xfId="0" applyFont="1" applyBorder="1"/>
    <xf numFmtId="166" fontId="8" fillId="0" borderId="3" xfId="1" applyNumberFormat="1" applyFont="1" applyBorder="1" applyAlignment="1">
      <alignment horizontal="right"/>
    </xf>
    <xf numFmtId="167" fontId="8" fillId="0" borderId="3" xfId="0" applyNumberFormat="1" applyFont="1" applyBorder="1" applyAlignment="1">
      <alignment horizontal="right" vertical="top"/>
    </xf>
    <xf numFmtId="0" fontId="10" fillId="0" borderId="0" xfId="3" applyFont="1" applyFill="1" applyProtection="1">
      <alignment vertical="top"/>
    </xf>
    <xf numFmtId="0" fontId="9" fillId="0" borderId="0" xfId="3" applyFill="1" applyProtection="1">
      <alignment vertical="top"/>
    </xf>
    <xf numFmtId="0" fontId="11" fillId="0" borderId="0" xfId="3" applyFont="1" applyFill="1" applyProtection="1">
      <alignment vertical="top"/>
    </xf>
    <xf numFmtId="168" fontId="12" fillId="0" borderId="0" xfId="3" applyNumberFormat="1" applyFont="1" applyFill="1" applyProtection="1">
      <alignment vertical="top"/>
    </xf>
    <xf numFmtId="0" fontId="13" fillId="0" borderId="0" xfId="3" applyFont="1" applyFill="1" applyProtection="1">
      <alignment vertical="top"/>
    </xf>
    <xf numFmtId="164" fontId="14" fillId="0" borderId="0" xfId="3" applyNumberFormat="1" applyFont="1" applyFill="1" applyProtection="1">
      <alignment vertical="top"/>
    </xf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5" fillId="0" borderId="0" xfId="0" applyFont="1"/>
    <xf numFmtId="0" fontId="16" fillId="0" borderId="0" xfId="0" applyFont="1" applyAlignment="1">
      <alignment vertical="top" wrapText="1"/>
    </xf>
    <xf numFmtId="0" fontId="16" fillId="3" borderId="0" xfId="0" applyFont="1" applyFill="1" applyAlignment="1">
      <alignment vertical="top"/>
    </xf>
    <xf numFmtId="0" fontId="17" fillId="3" borderId="0" xfId="0" applyFont="1" applyFill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/>
    <xf numFmtId="166" fontId="15" fillId="0" borderId="0" xfId="1" applyNumberFormat="1" applyFont="1"/>
    <xf numFmtId="0" fontId="18" fillId="0" borderId="0" xfId="0" applyFont="1"/>
    <xf numFmtId="0" fontId="18" fillId="0" borderId="0" xfId="0" applyFont="1" applyAlignment="1" applyProtection="1">
      <alignment horizontal="right"/>
      <protection locked="0"/>
    </xf>
    <xf numFmtId="0" fontId="17" fillId="0" borderId="0" xfId="0" applyFont="1" applyAlignment="1">
      <alignment vertical="top"/>
    </xf>
    <xf numFmtId="0" fontId="19" fillId="4" borderId="0" xfId="2" applyFont="1"/>
    <xf numFmtId="0" fontId="17" fillId="0" borderId="0" xfId="0" applyFont="1" applyFill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166" fontId="19" fillId="4" borderId="3" xfId="2" applyNumberFormat="1" applyFont="1" applyBorder="1" applyAlignment="1">
      <alignment horizontal="right"/>
    </xf>
    <xf numFmtId="168" fontId="17" fillId="0" borderId="0" xfId="0" applyNumberFormat="1" applyFont="1" applyAlignment="1" applyProtection="1">
      <alignment horizontal="right"/>
      <protection locked="0"/>
    </xf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16" fillId="0" borderId="0" xfId="0" applyFont="1" applyAlignment="1">
      <alignment vertical="top"/>
    </xf>
    <xf numFmtId="0" fontId="16" fillId="3" borderId="0" xfId="0" applyFont="1" applyFill="1"/>
    <xf numFmtId="0" fontId="16" fillId="0" borderId="0" xfId="0" applyFont="1"/>
    <xf numFmtId="0" fontId="16" fillId="0" borderId="0" xfId="0" applyFont="1" applyAlignment="1" applyProtection="1">
      <alignment horizontal="right"/>
      <protection locked="0"/>
    </xf>
    <xf numFmtId="2" fontId="16" fillId="0" borderId="0" xfId="0" applyNumberFormat="1" applyFont="1" applyAlignment="1" applyProtection="1">
      <alignment horizontal="right"/>
      <protection locked="0"/>
    </xf>
    <xf numFmtId="0" fontId="17" fillId="0" borderId="0" xfId="0" applyFont="1" applyFill="1" applyBorder="1" applyAlignment="1">
      <alignment horizontal="left"/>
    </xf>
    <xf numFmtId="169" fontId="8" fillId="0" borderId="0" xfId="0" applyNumberFormat="1" applyFont="1" applyFill="1" applyBorder="1" applyAlignment="1">
      <alignment horizontal="left"/>
    </xf>
    <xf numFmtId="167" fontId="8" fillId="0" borderId="0" xfId="0" applyNumberFormat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2" fillId="2" borderId="5" xfId="0" applyFont="1" applyFill="1" applyBorder="1" applyAlignment="1">
      <alignment vertical="top" wrapText="1"/>
    </xf>
    <xf numFmtId="0" fontId="16" fillId="3" borderId="6" xfId="0" applyFont="1" applyFill="1" applyBorder="1" applyAlignment="1">
      <alignment vertical="top"/>
    </xf>
    <xf numFmtId="0" fontId="16" fillId="0" borderId="7" xfId="0" applyFont="1" applyBorder="1" applyAlignment="1">
      <alignment vertical="top" wrapText="1"/>
    </xf>
    <xf numFmtId="0" fontId="16" fillId="3" borderId="4" xfId="0" applyFont="1" applyFill="1" applyBorder="1"/>
    <xf numFmtId="0" fontId="16" fillId="0" borderId="4" xfId="0" applyFont="1" applyBorder="1"/>
    <xf numFmtId="166" fontId="8" fillId="5" borderId="4" xfId="1" applyNumberFormat="1" applyFont="1" applyFill="1" applyBorder="1" applyAlignment="1">
      <alignment horizontal="right"/>
    </xf>
    <xf numFmtId="2" fontId="8" fillId="0" borderId="4" xfId="1" applyNumberFormat="1" applyFont="1" applyBorder="1" applyAlignment="1">
      <alignment horizontal="right"/>
    </xf>
    <xf numFmtId="2" fontId="15" fillId="0" borderId="4" xfId="1" applyNumberFormat="1" applyFont="1" applyBorder="1"/>
    <xf numFmtId="2" fontId="16" fillId="0" borderId="4" xfId="0" applyNumberFormat="1" applyFont="1" applyBorder="1"/>
    <xf numFmtId="0" fontId="0" fillId="0" borderId="0" xfId="0"/>
    <xf numFmtId="0" fontId="20" fillId="0" borderId="0" xfId="4"/>
    <xf numFmtId="0" fontId="16" fillId="3" borderId="8" xfId="0" applyFont="1" applyFill="1" applyBorder="1"/>
    <xf numFmtId="2" fontId="16" fillId="0" borderId="8" xfId="0" applyNumberFormat="1" applyFont="1" applyFill="1" applyBorder="1"/>
    <xf numFmtId="0" fontId="14" fillId="0" borderId="0" xfId="3" applyFont="1" applyFill="1" applyProtection="1">
      <alignment vertical="top"/>
    </xf>
    <xf numFmtId="0" fontId="21" fillId="0" borderId="0" xfId="0" applyFont="1" applyFill="1" applyProtection="1"/>
    <xf numFmtId="0" fontId="0" fillId="0" borderId="0" xfId="0" applyFill="1" applyProtection="1"/>
    <xf numFmtId="0" fontId="22" fillId="0" borderId="0" xfId="0" applyFont="1" applyFill="1" applyProtection="1"/>
    <xf numFmtId="168" fontId="0" fillId="0" borderId="0" xfId="0" applyNumberFormat="1" applyFill="1" applyProtection="1"/>
    <xf numFmtId="0" fontId="0" fillId="0" borderId="0" xfId="0" applyFill="1" applyAlignment="1" applyProtection="1">
      <alignment wrapText="1"/>
    </xf>
    <xf numFmtId="2" fontId="0" fillId="0" borderId="0" xfId="0" applyNumberFormat="1" applyFill="1" applyProtection="1"/>
    <xf numFmtId="0" fontId="5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horizontal="right" vertical="top" wrapText="1"/>
    </xf>
    <xf numFmtId="0" fontId="0" fillId="0" borderId="0" xfId="0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9" fillId="0" borderId="0" xfId="3" applyFill="1" applyAlignment="1" applyProtection="1">
      <alignment vertical="top" wrapText="1"/>
    </xf>
    <xf numFmtId="0" fontId="23" fillId="0" borderId="0" xfId="0" applyFont="1"/>
  </cellXfs>
  <cellStyles count="5">
    <cellStyle name="Good" xfId="2" builtinId="26"/>
    <cellStyle name="Hyperlink" xfId="4" builtinId="8"/>
    <cellStyle name="Normal" xfId="0" builtinId="0"/>
    <cellStyle name="Normal 2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'SKP MUUTUS 1995-2017'!$B$1:$B$2</c:f>
              <c:strCache>
                <c:ptCount val="2"/>
                <c:pt idx="0">
                  <c:v>SKP muutus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'SKP MUUTUS 1995-2017'!$A$3:$A$24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xVal>
          <c:yVal>
            <c:numRef>
              <c:f>'SKP MUUTUS 1995-2017'!$B$3:$B$24</c:f>
              <c:numCache>
                <c:formatCode>0.00</c:formatCode>
                <c:ptCount val="22"/>
                <c:pt idx="1">
                  <c:v>11.8</c:v>
                </c:pt>
                <c:pt idx="2">
                  <c:v>4.0999999999999996</c:v>
                </c:pt>
                <c:pt idx="3">
                  <c:v>-0.9</c:v>
                </c:pt>
                <c:pt idx="4">
                  <c:v>9.7899999999999991</c:v>
                </c:pt>
                <c:pt idx="5">
                  <c:v>6.4</c:v>
                </c:pt>
                <c:pt idx="6">
                  <c:v>6.2</c:v>
                </c:pt>
                <c:pt idx="7">
                  <c:v>7.6</c:v>
                </c:pt>
                <c:pt idx="8">
                  <c:v>6.2</c:v>
                </c:pt>
                <c:pt idx="9">
                  <c:v>9.1</c:v>
                </c:pt>
                <c:pt idx="10">
                  <c:v>10.5</c:v>
                </c:pt>
                <c:pt idx="11">
                  <c:v>7.2</c:v>
                </c:pt>
                <c:pt idx="12">
                  <c:v>-5</c:v>
                </c:pt>
                <c:pt idx="13">
                  <c:v>-14.2</c:v>
                </c:pt>
                <c:pt idx="14">
                  <c:v>1.7</c:v>
                </c:pt>
                <c:pt idx="15">
                  <c:v>7.5</c:v>
                </c:pt>
                <c:pt idx="16">
                  <c:v>4.3</c:v>
                </c:pt>
                <c:pt idx="17">
                  <c:v>2</c:v>
                </c:pt>
                <c:pt idx="18">
                  <c:v>2.8</c:v>
                </c:pt>
                <c:pt idx="19">
                  <c:v>2.1</c:v>
                </c:pt>
                <c:pt idx="20">
                  <c:v>3.5</c:v>
                </c:pt>
                <c:pt idx="21">
                  <c:v>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C4-4079-9C4D-80646755B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446232"/>
        <c:axId val="564443280"/>
      </c:scatterChart>
      <c:valAx>
        <c:axId val="564446232"/>
        <c:scaling>
          <c:orientation val="minMax"/>
          <c:max val="2017"/>
          <c:min val="199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43280"/>
        <c:crosses val="autoZero"/>
        <c:crossBetween val="midCat"/>
      </c:valAx>
      <c:valAx>
        <c:axId val="56444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46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10674532020131"/>
          <c:y val="6.0400151000377503E-2"/>
          <c:w val="0.84188885423975468"/>
          <c:h val="0.84351367177630543"/>
        </c:manualLayout>
      </c:layout>
      <c:lineChart>
        <c:grouping val="standard"/>
        <c:varyColors val="0"/>
        <c:ser>
          <c:idx val="0"/>
          <c:order val="0"/>
          <c:spPr>
            <a:ln w="28575">
              <a:solidFill>
                <a:srgbClr val="FF0000">
                  <a:alpha val="20000"/>
                </a:srgbClr>
              </a:solidFill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'SKP per capita 2009-2018'!$A$5:$A$29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'SKP per capita 2009-2018'!$B$5:$B$29</c:f>
              <c:numCache>
                <c:formatCode>#\ ##0.0</c:formatCode>
                <c:ptCount val="25"/>
                <c:pt idx="0">
                  <c:v>6459.4</c:v>
                </c:pt>
                <c:pt idx="1">
                  <c:v>6878.9</c:v>
                </c:pt>
                <c:pt idx="2">
                  <c:v>7865.6</c:v>
                </c:pt>
                <c:pt idx="3">
                  <c:v>8285.5</c:v>
                </c:pt>
                <c:pt idx="4">
                  <c:v>8315</c:v>
                </c:pt>
                <c:pt idx="5">
                  <c:v>9015.6</c:v>
                </c:pt>
                <c:pt idx="6">
                  <c:v>9615.7000000000007</c:v>
                </c:pt>
                <c:pt idx="7">
                  <c:v>10335.1</c:v>
                </c:pt>
                <c:pt idx="8">
                  <c:v>11187.1</c:v>
                </c:pt>
                <c:pt idx="9">
                  <c:v>12015.8</c:v>
                </c:pt>
                <c:pt idx="10">
                  <c:v>13231.7</c:v>
                </c:pt>
                <c:pt idx="11">
                  <c:v>14603.5</c:v>
                </c:pt>
                <c:pt idx="12">
                  <c:v>15781.3</c:v>
                </c:pt>
                <c:pt idx="13">
                  <c:v>15018.4</c:v>
                </c:pt>
                <c:pt idx="14">
                  <c:v>12875.5</c:v>
                </c:pt>
                <c:pt idx="15">
                  <c:v>13252.1</c:v>
                </c:pt>
                <c:pt idx="16">
                  <c:v>14281.8</c:v>
                </c:pt>
                <c:pt idx="17">
                  <c:v>14780.9</c:v>
                </c:pt>
                <c:pt idx="18">
                  <c:v>15033.3</c:v>
                </c:pt>
                <c:pt idx="19">
                  <c:v>15523.1</c:v>
                </c:pt>
                <c:pt idx="20" formatCode="General">
                  <c:v>15808.7</c:v>
                </c:pt>
                <c:pt idx="21" formatCode="General">
                  <c:v>16298</c:v>
                </c:pt>
                <c:pt idx="22" formatCode="General">
                  <c:v>17173.400000000001</c:v>
                </c:pt>
                <c:pt idx="23" formatCode="General">
                  <c:v>17897.599999999999</c:v>
                </c:pt>
                <c:pt idx="24" formatCode="General">
                  <c:v>18711.2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5-4DA2-A8A5-8C21D8A63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728168"/>
        <c:axId val="443725544"/>
      </c:lineChart>
      <c:dateAx>
        <c:axId val="443728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25544"/>
        <c:crosses val="autoZero"/>
        <c:auto val="0"/>
        <c:lblOffset val="100"/>
        <c:baseTimeUnit val="days"/>
      </c:dateAx>
      <c:valAx>
        <c:axId val="443725544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28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'2000-2019'!$B$4</c:f>
              <c:strCache>
                <c:ptCount val="1"/>
                <c:pt idx="0">
                  <c:v>(mln eur)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'2000-2019'!$A$5:$A$24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</c:v>
                </c:pt>
              </c:strCache>
            </c:strRef>
          </c:cat>
          <c:val>
            <c:numRef>
              <c:f>'2000-2019'!$B$5:$B$24</c:f>
            </c:numRef>
          </c:val>
          <c:smooth val="0"/>
          <c:extLst>
            <c:ext xmlns:c16="http://schemas.microsoft.com/office/drawing/2014/chart" uri="{C3380CC4-5D6E-409C-BE32-E72D297353CC}">
              <c16:uniqueId val="{00000000-8352-4F93-AD50-341D5F519070}"/>
            </c:ext>
          </c:extLst>
        </c:ser>
        <c:ser>
          <c:idx val="1"/>
          <c:order val="1"/>
          <c:tx>
            <c:strRef>
              <c:f>'2000-2019'!$C$4</c:f>
              <c:strCache>
                <c:ptCount val="1"/>
                <c:pt idx="0">
                  <c:v>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'2000-2019'!$A$5:$A$24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</c:v>
                </c:pt>
              </c:strCache>
            </c:strRef>
          </c:cat>
          <c:val>
            <c:numRef>
              <c:f>'2000-2019'!$C$5:$C$24</c:f>
              <c:numCache>
                <c:formatCode>General</c:formatCode>
                <c:ptCount val="20"/>
                <c:pt idx="1">
                  <c:v>6.4</c:v>
                </c:pt>
                <c:pt idx="2">
                  <c:v>6.2</c:v>
                </c:pt>
                <c:pt idx="3">
                  <c:v>7.6</c:v>
                </c:pt>
                <c:pt idx="4">
                  <c:v>6.2</c:v>
                </c:pt>
                <c:pt idx="5">
                  <c:v>9.1</c:v>
                </c:pt>
                <c:pt idx="6">
                  <c:v>10.5</c:v>
                </c:pt>
                <c:pt idx="7">
                  <c:v>7.2</c:v>
                </c:pt>
                <c:pt idx="8">
                  <c:v>-5</c:v>
                </c:pt>
                <c:pt idx="9">
                  <c:v>-14.2</c:v>
                </c:pt>
                <c:pt idx="10">
                  <c:v>1.7</c:v>
                </c:pt>
                <c:pt idx="11">
                  <c:v>7.5</c:v>
                </c:pt>
                <c:pt idx="12">
                  <c:v>4.3</c:v>
                </c:pt>
                <c:pt idx="13">
                  <c:v>2</c:v>
                </c:pt>
                <c:pt idx="14">
                  <c:v>2.8</c:v>
                </c:pt>
                <c:pt idx="15">
                  <c:v>2.1</c:v>
                </c:pt>
                <c:pt idx="16">
                  <c:v>3.5</c:v>
                </c:pt>
                <c:pt idx="17">
                  <c:v>4.7</c:v>
                </c:pt>
                <c:pt idx="18">
                  <c:v>3.9</c:v>
                </c:pt>
                <c:pt idx="19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2-4F93-AD50-341D5F519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267600"/>
        <c:axId val="478261696"/>
      </c:lineChart>
      <c:catAx>
        <c:axId val="47826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261696"/>
        <c:crosses val="autoZero"/>
        <c:auto val="1"/>
        <c:lblAlgn val="ctr"/>
        <c:lblOffset val="100"/>
        <c:noMultiLvlLbl val="0"/>
      </c:catAx>
      <c:valAx>
        <c:axId val="478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26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'THI kuni 2019'!$B$5</c:f>
              <c:strCache>
                <c:ptCount val="1"/>
                <c:pt idx="0">
                  <c:v>Kokku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'THI kuni 2019'!$A$6:$A$33</c:f>
              <c:strCach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strCache>
            </c:strRef>
          </c:xVal>
          <c:yVal>
            <c:numRef>
              <c:f>'THI kuni 2019'!$B$6:$B$33</c:f>
              <c:numCache>
                <c:formatCode>General</c:formatCode>
                <c:ptCount val="28"/>
                <c:pt idx="0">
                  <c:v>1076</c:v>
                </c:pt>
                <c:pt idx="1">
                  <c:v>89.8</c:v>
                </c:pt>
                <c:pt idx="2">
                  <c:v>47.7</c:v>
                </c:pt>
                <c:pt idx="3">
                  <c:v>29</c:v>
                </c:pt>
                <c:pt idx="4">
                  <c:v>23.1</c:v>
                </c:pt>
                <c:pt idx="5">
                  <c:v>11.2</c:v>
                </c:pt>
                <c:pt idx="6">
                  <c:v>8.1999999999999993</c:v>
                </c:pt>
                <c:pt idx="7">
                  <c:v>3.3</c:v>
                </c:pt>
                <c:pt idx="8">
                  <c:v>4</c:v>
                </c:pt>
                <c:pt idx="9">
                  <c:v>5.8</c:v>
                </c:pt>
                <c:pt idx="10">
                  <c:v>3.6</c:v>
                </c:pt>
                <c:pt idx="11">
                  <c:v>1.3</c:v>
                </c:pt>
                <c:pt idx="12">
                  <c:v>3</c:v>
                </c:pt>
                <c:pt idx="13">
                  <c:v>4.0999999999999996</c:v>
                </c:pt>
                <c:pt idx="14">
                  <c:v>4.4000000000000004</c:v>
                </c:pt>
                <c:pt idx="15">
                  <c:v>6.6</c:v>
                </c:pt>
                <c:pt idx="16">
                  <c:v>10.4</c:v>
                </c:pt>
                <c:pt idx="17">
                  <c:v>-0.1</c:v>
                </c:pt>
                <c:pt idx="18">
                  <c:v>3</c:v>
                </c:pt>
                <c:pt idx="19">
                  <c:v>5</c:v>
                </c:pt>
                <c:pt idx="20">
                  <c:v>3.9</c:v>
                </c:pt>
                <c:pt idx="21">
                  <c:v>2.8</c:v>
                </c:pt>
                <c:pt idx="22">
                  <c:v>-0.1</c:v>
                </c:pt>
                <c:pt idx="23">
                  <c:v>-0.5</c:v>
                </c:pt>
                <c:pt idx="24">
                  <c:v>0.1</c:v>
                </c:pt>
                <c:pt idx="25">
                  <c:v>3.4</c:v>
                </c:pt>
                <c:pt idx="26">
                  <c:v>3.4</c:v>
                </c:pt>
                <c:pt idx="27">
                  <c:v>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9C-490C-9E2A-4C2C02E68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395280"/>
        <c:axId val="552388392"/>
      </c:scatterChart>
      <c:valAx>
        <c:axId val="55239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8392"/>
        <c:crosses val="autoZero"/>
        <c:crossBetween val="midCat"/>
      </c:valAx>
      <c:valAx>
        <c:axId val="55238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95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198120</xdr:rowOff>
    </xdr:from>
    <xdr:to>
      <xdr:col>13</xdr:col>
      <xdr:colOff>45720</xdr:colOff>
      <xdr:row>16</xdr:row>
      <xdr:rowOff>213360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3</xdr:row>
      <xdr:rowOff>144780</xdr:rowOff>
    </xdr:from>
    <xdr:to>
      <xdr:col>11</xdr:col>
      <xdr:colOff>53340</xdr:colOff>
      <xdr:row>21</xdr:row>
      <xdr:rowOff>7620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7</xdr:row>
      <xdr:rowOff>53340</xdr:rowOff>
    </xdr:from>
    <xdr:to>
      <xdr:col>13</xdr:col>
      <xdr:colOff>594360</xdr:colOff>
      <xdr:row>19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5</xdr:row>
      <xdr:rowOff>72390</xdr:rowOff>
    </xdr:from>
    <xdr:to>
      <xdr:col>10</xdr:col>
      <xdr:colOff>381000</xdr:colOff>
      <xdr:row>20</xdr:row>
      <xdr:rowOff>72390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tat.ee/stat-skp-aheldatud-vaartu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B1" sqref="B1:B1048576"/>
    </sheetView>
  </sheetViews>
  <sheetFormatPr defaultRowHeight="14.4" x14ac:dyDescent="0.3"/>
  <cols>
    <col min="1" max="1" width="8.88671875" style="10"/>
    <col min="2" max="3" width="8.88671875" style="11"/>
    <col min="4" max="16384" width="8.88671875" style="10"/>
  </cols>
  <sheetData>
    <row r="1" spans="1:17" x14ac:dyDescent="0.3">
      <c r="A1" s="12" t="s">
        <v>142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12"/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13" t="s">
        <v>143</v>
      </c>
      <c r="B3" s="14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A4" s="13"/>
      <c r="B4" s="14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3">
      <c r="A5" s="79" t="s">
        <v>144</v>
      </c>
      <c r="B5" s="79"/>
      <c r="C5" s="79"/>
      <c r="D5" s="80"/>
      <c r="E5" s="80"/>
      <c r="F5" s="80"/>
      <c r="G5" s="80"/>
      <c r="H5" s="80"/>
      <c r="I5" s="80"/>
      <c r="J5" s="80"/>
      <c r="K5" s="80"/>
      <c r="L5" s="80"/>
      <c r="M5" s="13"/>
      <c r="N5" s="13"/>
      <c r="O5" s="13"/>
      <c r="P5" s="13"/>
      <c r="Q5" s="13"/>
    </row>
    <row r="6" spans="1:17" x14ac:dyDescent="0.3">
      <c r="A6" s="12"/>
      <c r="B6" s="12"/>
      <c r="C6" s="12">
        <v>2009</v>
      </c>
      <c r="D6" s="12" t="s">
        <v>19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145</v>
      </c>
      <c r="J6" s="12" t="s">
        <v>146</v>
      </c>
      <c r="K6" s="12" t="s">
        <v>147</v>
      </c>
      <c r="L6" s="12" t="s">
        <v>148</v>
      </c>
      <c r="M6" s="13"/>
      <c r="N6" s="13"/>
      <c r="O6" s="13"/>
      <c r="P6" s="13"/>
      <c r="Q6" s="13"/>
    </row>
    <row r="7" spans="1:17" x14ac:dyDescent="0.3">
      <c r="A7" s="15" t="s">
        <v>149</v>
      </c>
      <c r="B7" s="15"/>
      <c r="C7" s="15"/>
      <c r="D7" s="16">
        <v>3369.2</v>
      </c>
      <c r="E7" s="16">
        <v>3661.4</v>
      </c>
      <c r="F7" s="16">
        <v>3848</v>
      </c>
      <c r="G7" s="16">
        <v>3968.9</v>
      </c>
      <c r="H7" s="16">
        <v>4030.4</v>
      </c>
      <c r="I7" s="16">
        <v>4104.6000000000004</v>
      </c>
      <c r="J7" s="16">
        <v>4262.3999999999996</v>
      </c>
      <c r="K7" s="16">
        <v>4470.8</v>
      </c>
      <c r="L7" s="16">
        <v>4618.1000000000004</v>
      </c>
      <c r="M7" s="13"/>
      <c r="N7" s="13"/>
      <c r="O7" s="13"/>
      <c r="P7" s="13"/>
      <c r="Q7" s="13"/>
    </row>
    <row r="8" spans="1:17" x14ac:dyDescent="0.3">
      <c r="A8" s="15" t="s">
        <v>150</v>
      </c>
      <c r="B8" s="15"/>
      <c r="C8" s="15"/>
      <c r="D8" s="16">
        <v>3760.9</v>
      </c>
      <c r="E8" s="16">
        <v>4045.7</v>
      </c>
      <c r="F8" s="16">
        <v>4249.2</v>
      </c>
      <c r="G8" s="16">
        <v>4290.7</v>
      </c>
      <c r="H8" s="16">
        <v>4410.8999999999996</v>
      </c>
      <c r="I8" s="16">
        <v>4529.7</v>
      </c>
      <c r="J8" s="16">
        <v>4628.7</v>
      </c>
      <c r="K8" s="16">
        <v>4897.2</v>
      </c>
      <c r="L8" s="16">
        <v>5078.8999999999996</v>
      </c>
      <c r="M8" s="13"/>
      <c r="N8" s="13"/>
      <c r="O8" s="13"/>
      <c r="P8" s="13"/>
      <c r="Q8" s="13"/>
    </row>
    <row r="9" spans="1:17" x14ac:dyDescent="0.3">
      <c r="A9" s="15" t="s">
        <v>151</v>
      </c>
      <c r="B9" s="15"/>
      <c r="C9" s="15"/>
      <c r="D9" s="16">
        <v>3678.8</v>
      </c>
      <c r="E9" s="16">
        <v>4005.4</v>
      </c>
      <c r="F9" s="16">
        <v>4145.8999999999996</v>
      </c>
      <c r="G9" s="16">
        <v>4211.8</v>
      </c>
      <c r="H9" s="16">
        <v>4339.3</v>
      </c>
      <c r="I9" s="16">
        <v>4427.3999999999996</v>
      </c>
      <c r="J9" s="16">
        <v>4582.8</v>
      </c>
      <c r="K9" s="16">
        <v>4762.8</v>
      </c>
      <c r="L9" s="17" t="s">
        <v>152</v>
      </c>
      <c r="M9" s="13"/>
      <c r="N9" s="13"/>
      <c r="O9" s="13"/>
      <c r="P9" s="13"/>
      <c r="Q9" s="13"/>
    </row>
    <row r="10" spans="1:17" x14ac:dyDescent="0.3">
      <c r="A10" s="15" t="s">
        <v>153</v>
      </c>
      <c r="B10" s="15"/>
      <c r="C10" s="15"/>
      <c r="D10" s="16">
        <v>3907.5</v>
      </c>
      <c r="E10" s="16">
        <v>4122.1000000000004</v>
      </c>
      <c r="F10" s="16">
        <v>4273.5</v>
      </c>
      <c r="G10" s="16">
        <v>4365.1000000000004</v>
      </c>
      <c r="H10" s="16">
        <v>4542.1000000000004</v>
      </c>
      <c r="I10" s="16">
        <v>4590.3999999999996</v>
      </c>
      <c r="J10" s="16">
        <v>4793.8999999999996</v>
      </c>
      <c r="K10" s="16">
        <v>5024.2</v>
      </c>
      <c r="L10" s="17" t="s">
        <v>152</v>
      </c>
      <c r="M10" s="13"/>
      <c r="N10" s="13"/>
      <c r="O10" s="13"/>
      <c r="P10" s="13"/>
      <c r="Q10" s="13"/>
    </row>
    <row r="11" spans="1:17" x14ac:dyDescent="0.3">
      <c r="A11" s="15"/>
      <c r="B11" s="15"/>
      <c r="C11" s="15"/>
      <c r="D11" s="16">
        <f>SUM(D7:D10)</f>
        <v>14716.400000000001</v>
      </c>
      <c r="E11" s="16">
        <f t="shared" ref="E11:L11" si="0">SUM(E7:E10)</f>
        <v>15834.6</v>
      </c>
      <c r="F11" s="16">
        <f t="shared" si="0"/>
        <v>16516.599999999999</v>
      </c>
      <c r="G11" s="16">
        <f t="shared" si="0"/>
        <v>16836.5</v>
      </c>
      <c r="H11" s="16">
        <f t="shared" si="0"/>
        <v>17322.699999999997</v>
      </c>
      <c r="I11" s="16">
        <f t="shared" si="0"/>
        <v>17652.099999999999</v>
      </c>
      <c r="J11" s="16">
        <f t="shared" si="0"/>
        <v>18267.799999999996</v>
      </c>
      <c r="K11" s="16">
        <f t="shared" si="0"/>
        <v>19155</v>
      </c>
      <c r="L11" s="16">
        <f t="shared" si="0"/>
        <v>9697</v>
      </c>
      <c r="M11" s="13"/>
      <c r="N11" s="13"/>
      <c r="O11" s="13"/>
      <c r="P11" s="13"/>
      <c r="Q11" s="13"/>
    </row>
    <row r="12" spans="1:17" x14ac:dyDescent="0.3">
      <c r="A12" s="15"/>
      <c r="B12" s="15"/>
      <c r="C12" s="15"/>
      <c r="D12" s="16"/>
      <c r="E12" s="19">
        <f>(E11-D11)/D11</f>
        <v>7.5983256774754621E-2</v>
      </c>
      <c r="F12" s="19">
        <f t="shared" ref="F12:K12" si="1">(F11-E11)/E11</f>
        <v>4.3070238591438888E-2</v>
      </c>
      <c r="G12" s="19">
        <f t="shared" si="1"/>
        <v>1.9368393010668145E-2</v>
      </c>
      <c r="H12" s="19">
        <f t="shared" si="1"/>
        <v>2.8877735871469551E-2</v>
      </c>
      <c r="I12" s="19">
        <f>(I11-H11)/H11</f>
        <v>1.9015511438748089E-2</v>
      </c>
      <c r="J12" s="19">
        <f t="shared" si="1"/>
        <v>3.487970269826237E-2</v>
      </c>
      <c r="K12" s="19">
        <f t="shared" si="1"/>
        <v>4.8566329826251906E-2</v>
      </c>
      <c r="L12" s="18"/>
      <c r="M12" s="13"/>
      <c r="N12" s="13"/>
      <c r="O12" s="13"/>
      <c r="P12" s="13"/>
      <c r="Q12" s="13"/>
    </row>
    <row r="13" spans="1:17" x14ac:dyDescent="0.3">
      <c r="A13" s="81" t="s">
        <v>154</v>
      </c>
      <c r="B13" s="81"/>
      <c r="C13" s="81"/>
      <c r="D13" s="80"/>
      <c r="E13" s="80"/>
      <c r="F13" s="80"/>
      <c r="G13" s="80"/>
      <c r="H13" s="80"/>
      <c r="I13" s="80"/>
      <c r="J13" s="80"/>
      <c r="K13" s="80"/>
      <c r="L13" s="80"/>
      <c r="M13" s="13"/>
      <c r="N13" s="13"/>
      <c r="O13" s="13"/>
      <c r="P13" s="13"/>
      <c r="Q13" s="13"/>
    </row>
    <row r="14" spans="1:17" x14ac:dyDescent="0.3">
      <c r="A14" s="79" t="s">
        <v>155</v>
      </c>
      <c r="B14" s="79"/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13"/>
      <c r="N14" s="13"/>
      <c r="O14" s="13"/>
      <c r="P14" s="13"/>
      <c r="Q14" s="13"/>
    </row>
    <row r="15" spans="1:17" x14ac:dyDescent="0.3">
      <c r="A15" s="12"/>
      <c r="B15" s="12"/>
      <c r="C15" s="12"/>
      <c r="D15" s="12" t="s">
        <v>19</v>
      </c>
      <c r="E15" s="12" t="s">
        <v>20</v>
      </c>
      <c r="F15" s="12" t="s">
        <v>21</v>
      </c>
      <c r="G15" s="12" t="s">
        <v>22</v>
      </c>
      <c r="H15" s="12" t="s">
        <v>23</v>
      </c>
      <c r="I15" s="12" t="s">
        <v>145</v>
      </c>
      <c r="J15" s="12" t="s">
        <v>146</v>
      </c>
      <c r="K15" s="12" t="s">
        <v>147</v>
      </c>
      <c r="L15" s="12" t="s">
        <v>148</v>
      </c>
      <c r="M15" s="13"/>
      <c r="N15" s="13"/>
      <c r="O15" s="13"/>
      <c r="P15" s="13"/>
      <c r="Q15" s="13"/>
    </row>
    <row r="16" spans="1:17" x14ac:dyDescent="0.3">
      <c r="A16" s="15" t="s">
        <v>149</v>
      </c>
      <c r="B16" s="15"/>
      <c r="C16" s="15"/>
      <c r="D16" s="16">
        <v>3560.5</v>
      </c>
      <c r="E16" s="16">
        <v>3869.6</v>
      </c>
      <c r="F16" s="16">
        <v>4080.8</v>
      </c>
      <c r="G16" s="16">
        <v>4198.5</v>
      </c>
      <c r="H16" s="16">
        <v>4273</v>
      </c>
      <c r="I16" s="16">
        <v>4359.8</v>
      </c>
      <c r="J16" s="16">
        <v>4510.7</v>
      </c>
      <c r="K16" s="16">
        <v>4714.6000000000004</v>
      </c>
      <c r="L16" s="16">
        <v>4882.5</v>
      </c>
      <c r="M16" s="13"/>
      <c r="N16" s="13"/>
      <c r="O16" s="13"/>
      <c r="P16" s="13"/>
      <c r="Q16" s="13"/>
    </row>
    <row r="17" spans="1:17" x14ac:dyDescent="0.3">
      <c r="A17" s="15" t="s">
        <v>150</v>
      </c>
      <c r="B17" s="15"/>
      <c r="C17" s="15"/>
      <c r="D17" s="16">
        <v>3662.3</v>
      </c>
      <c r="E17" s="16">
        <v>3925.9</v>
      </c>
      <c r="F17" s="16">
        <v>4119.3999999999996</v>
      </c>
      <c r="G17" s="16">
        <v>4180.7</v>
      </c>
      <c r="H17" s="16">
        <v>4307.1000000000004</v>
      </c>
      <c r="I17" s="16">
        <v>4421.5</v>
      </c>
      <c r="J17" s="16">
        <v>4519.1000000000004</v>
      </c>
      <c r="K17" s="16">
        <v>4771.8</v>
      </c>
      <c r="L17" s="16">
        <v>4950.2</v>
      </c>
      <c r="M17" s="13"/>
      <c r="N17" s="13"/>
      <c r="O17" s="13"/>
      <c r="P17" s="13"/>
      <c r="Q17" s="13"/>
    </row>
    <row r="18" spans="1:17" x14ac:dyDescent="0.3">
      <c r="A18" s="15" t="s">
        <v>151</v>
      </c>
      <c r="B18" s="15"/>
      <c r="C18" s="15"/>
      <c r="D18" s="16">
        <v>3689.5</v>
      </c>
      <c r="E18" s="16">
        <v>4003.5</v>
      </c>
      <c r="F18" s="16">
        <v>4147.3999999999996</v>
      </c>
      <c r="G18" s="16">
        <v>4220</v>
      </c>
      <c r="H18" s="16">
        <v>4329</v>
      </c>
      <c r="I18" s="16">
        <v>4426.5</v>
      </c>
      <c r="J18" s="16">
        <v>4600.2</v>
      </c>
      <c r="K18" s="16">
        <v>4783.2</v>
      </c>
      <c r="L18" s="17" t="s">
        <v>152</v>
      </c>
      <c r="M18" s="13"/>
      <c r="N18" s="13"/>
      <c r="O18" s="13"/>
      <c r="P18" s="13"/>
      <c r="Q18" s="13"/>
    </row>
    <row r="19" spans="1:17" x14ac:dyDescent="0.3">
      <c r="A19" s="15" t="s">
        <v>153</v>
      </c>
      <c r="B19" s="15"/>
      <c r="C19" s="15"/>
      <c r="D19" s="16">
        <v>3799</v>
      </c>
      <c r="E19" s="16">
        <v>4022.4</v>
      </c>
      <c r="F19" s="16">
        <v>4158.1000000000004</v>
      </c>
      <c r="G19" s="16">
        <v>4235.8</v>
      </c>
      <c r="H19" s="16">
        <v>4394.8</v>
      </c>
      <c r="I19" s="16">
        <v>4452.7</v>
      </c>
      <c r="J19" s="16">
        <v>4648.2</v>
      </c>
      <c r="K19" s="16">
        <v>4875</v>
      </c>
      <c r="L19" s="17" t="s">
        <v>152</v>
      </c>
      <c r="M19" s="13"/>
      <c r="N19" s="13"/>
      <c r="O19" s="13"/>
      <c r="P19" s="13"/>
      <c r="Q19" s="13"/>
    </row>
    <row r="20" spans="1:17" x14ac:dyDescent="0.3">
      <c r="A20" s="13"/>
      <c r="B20" s="14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3">
      <c r="A21" s="13"/>
      <c r="B21" s="14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3">
      <c r="A22" s="13"/>
      <c r="B22" s="14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</sheetData>
  <mergeCells count="3">
    <mergeCell ref="A5:L5"/>
    <mergeCell ref="A13:L13"/>
    <mergeCell ref="A14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1"/>
  <sheetViews>
    <sheetView topLeftCell="A10" workbookViewId="0">
      <selection activeCell="A19" sqref="A19"/>
    </sheetView>
  </sheetViews>
  <sheetFormatPr defaultRowHeight="14.4" x14ac:dyDescent="0.3"/>
  <cols>
    <col min="1" max="1" width="6.88671875" customWidth="1"/>
    <col min="2" max="2" width="66.44140625" customWidth="1"/>
    <col min="3" max="4" width="7" bestFit="1" customWidth="1"/>
    <col min="5" max="12" width="7.6640625" bestFit="1" customWidth="1"/>
    <col min="13" max="14" width="8" bestFit="1" customWidth="1"/>
    <col min="15" max="18" width="8.6640625" bestFit="1" customWidth="1"/>
    <col min="19" max="22" width="8" bestFit="1" customWidth="1"/>
    <col min="256" max="256" width="6.88671875" customWidth="1"/>
    <col min="257" max="257" width="66.44140625" customWidth="1"/>
    <col min="258" max="258" width="8.88671875" customWidth="1"/>
    <col min="259" max="278" width="12.44140625" customWidth="1"/>
    <col min="512" max="512" width="6.88671875" customWidth="1"/>
    <col min="513" max="513" width="66.44140625" customWidth="1"/>
    <col min="514" max="514" width="8.88671875" customWidth="1"/>
    <col min="515" max="534" width="12.44140625" customWidth="1"/>
    <col min="768" max="768" width="6.88671875" customWidth="1"/>
    <col min="769" max="769" width="66.44140625" customWidth="1"/>
    <col min="770" max="770" width="8.88671875" customWidth="1"/>
    <col min="771" max="790" width="12.44140625" customWidth="1"/>
    <col min="1024" max="1024" width="6.88671875" customWidth="1"/>
    <col min="1025" max="1025" width="66.44140625" customWidth="1"/>
    <col min="1026" max="1026" width="8.88671875" customWidth="1"/>
    <col min="1027" max="1046" width="12.44140625" customWidth="1"/>
    <col min="1280" max="1280" width="6.88671875" customWidth="1"/>
    <col min="1281" max="1281" width="66.44140625" customWidth="1"/>
    <col min="1282" max="1282" width="8.88671875" customWidth="1"/>
    <col min="1283" max="1302" width="12.44140625" customWidth="1"/>
    <col min="1536" max="1536" width="6.88671875" customWidth="1"/>
    <col min="1537" max="1537" width="66.44140625" customWidth="1"/>
    <col min="1538" max="1538" width="8.88671875" customWidth="1"/>
    <col min="1539" max="1558" width="12.44140625" customWidth="1"/>
    <col min="1792" max="1792" width="6.88671875" customWidth="1"/>
    <col min="1793" max="1793" width="66.44140625" customWidth="1"/>
    <col min="1794" max="1794" width="8.88671875" customWidth="1"/>
    <col min="1795" max="1814" width="12.44140625" customWidth="1"/>
    <col min="2048" max="2048" width="6.88671875" customWidth="1"/>
    <col min="2049" max="2049" width="66.44140625" customWidth="1"/>
    <col min="2050" max="2050" width="8.88671875" customWidth="1"/>
    <col min="2051" max="2070" width="12.44140625" customWidth="1"/>
    <col min="2304" max="2304" width="6.88671875" customWidth="1"/>
    <col min="2305" max="2305" width="66.44140625" customWidth="1"/>
    <col min="2306" max="2306" width="8.88671875" customWidth="1"/>
    <col min="2307" max="2326" width="12.44140625" customWidth="1"/>
    <col min="2560" max="2560" width="6.88671875" customWidth="1"/>
    <col min="2561" max="2561" width="66.44140625" customWidth="1"/>
    <col min="2562" max="2562" width="8.88671875" customWidth="1"/>
    <col min="2563" max="2582" width="12.44140625" customWidth="1"/>
    <col min="2816" max="2816" width="6.88671875" customWidth="1"/>
    <col min="2817" max="2817" width="66.44140625" customWidth="1"/>
    <col min="2818" max="2818" width="8.88671875" customWidth="1"/>
    <col min="2819" max="2838" width="12.44140625" customWidth="1"/>
    <col min="3072" max="3072" width="6.88671875" customWidth="1"/>
    <col min="3073" max="3073" width="66.44140625" customWidth="1"/>
    <col min="3074" max="3074" width="8.88671875" customWidth="1"/>
    <col min="3075" max="3094" width="12.44140625" customWidth="1"/>
    <col min="3328" max="3328" width="6.88671875" customWidth="1"/>
    <col min="3329" max="3329" width="66.44140625" customWidth="1"/>
    <col min="3330" max="3330" width="8.88671875" customWidth="1"/>
    <col min="3331" max="3350" width="12.44140625" customWidth="1"/>
    <col min="3584" max="3584" width="6.88671875" customWidth="1"/>
    <col min="3585" max="3585" width="66.44140625" customWidth="1"/>
    <col min="3586" max="3586" width="8.88671875" customWidth="1"/>
    <col min="3587" max="3606" width="12.44140625" customWidth="1"/>
    <col min="3840" max="3840" width="6.88671875" customWidth="1"/>
    <col min="3841" max="3841" width="66.44140625" customWidth="1"/>
    <col min="3842" max="3842" width="8.88671875" customWidth="1"/>
    <col min="3843" max="3862" width="12.44140625" customWidth="1"/>
    <col min="4096" max="4096" width="6.88671875" customWidth="1"/>
    <col min="4097" max="4097" width="66.44140625" customWidth="1"/>
    <col min="4098" max="4098" width="8.88671875" customWidth="1"/>
    <col min="4099" max="4118" width="12.44140625" customWidth="1"/>
    <col min="4352" max="4352" width="6.88671875" customWidth="1"/>
    <col min="4353" max="4353" width="66.44140625" customWidth="1"/>
    <col min="4354" max="4354" width="8.88671875" customWidth="1"/>
    <col min="4355" max="4374" width="12.44140625" customWidth="1"/>
    <col min="4608" max="4608" width="6.88671875" customWidth="1"/>
    <col min="4609" max="4609" width="66.44140625" customWidth="1"/>
    <col min="4610" max="4610" width="8.88671875" customWidth="1"/>
    <col min="4611" max="4630" width="12.44140625" customWidth="1"/>
    <col min="4864" max="4864" width="6.88671875" customWidth="1"/>
    <col min="4865" max="4865" width="66.44140625" customWidth="1"/>
    <col min="4866" max="4866" width="8.88671875" customWidth="1"/>
    <col min="4867" max="4886" width="12.44140625" customWidth="1"/>
    <col min="5120" max="5120" width="6.88671875" customWidth="1"/>
    <col min="5121" max="5121" width="66.44140625" customWidth="1"/>
    <col min="5122" max="5122" width="8.88671875" customWidth="1"/>
    <col min="5123" max="5142" width="12.44140625" customWidth="1"/>
    <col min="5376" max="5376" width="6.88671875" customWidth="1"/>
    <col min="5377" max="5377" width="66.44140625" customWidth="1"/>
    <col min="5378" max="5378" width="8.88671875" customWidth="1"/>
    <col min="5379" max="5398" width="12.44140625" customWidth="1"/>
    <col min="5632" max="5632" width="6.88671875" customWidth="1"/>
    <col min="5633" max="5633" width="66.44140625" customWidth="1"/>
    <col min="5634" max="5634" width="8.88671875" customWidth="1"/>
    <col min="5635" max="5654" width="12.44140625" customWidth="1"/>
    <col min="5888" max="5888" width="6.88671875" customWidth="1"/>
    <col min="5889" max="5889" width="66.44140625" customWidth="1"/>
    <col min="5890" max="5890" width="8.88671875" customWidth="1"/>
    <col min="5891" max="5910" width="12.44140625" customWidth="1"/>
    <col min="6144" max="6144" width="6.88671875" customWidth="1"/>
    <col min="6145" max="6145" width="66.44140625" customWidth="1"/>
    <col min="6146" max="6146" width="8.88671875" customWidth="1"/>
    <col min="6147" max="6166" width="12.44140625" customWidth="1"/>
    <col min="6400" max="6400" width="6.88671875" customWidth="1"/>
    <col min="6401" max="6401" width="66.44140625" customWidth="1"/>
    <col min="6402" max="6402" width="8.88671875" customWidth="1"/>
    <col min="6403" max="6422" width="12.44140625" customWidth="1"/>
    <col min="6656" max="6656" width="6.88671875" customWidth="1"/>
    <col min="6657" max="6657" width="66.44140625" customWidth="1"/>
    <col min="6658" max="6658" width="8.88671875" customWidth="1"/>
    <col min="6659" max="6678" width="12.44140625" customWidth="1"/>
    <col min="6912" max="6912" width="6.88671875" customWidth="1"/>
    <col min="6913" max="6913" width="66.44140625" customWidth="1"/>
    <col min="6914" max="6914" width="8.88671875" customWidth="1"/>
    <col min="6915" max="6934" width="12.44140625" customWidth="1"/>
    <col min="7168" max="7168" width="6.88671875" customWidth="1"/>
    <col min="7169" max="7169" width="66.44140625" customWidth="1"/>
    <col min="7170" max="7170" width="8.88671875" customWidth="1"/>
    <col min="7171" max="7190" width="12.44140625" customWidth="1"/>
    <col min="7424" max="7424" width="6.88671875" customWidth="1"/>
    <col min="7425" max="7425" width="66.44140625" customWidth="1"/>
    <col min="7426" max="7426" width="8.88671875" customWidth="1"/>
    <col min="7427" max="7446" width="12.44140625" customWidth="1"/>
    <col min="7680" max="7680" width="6.88671875" customWidth="1"/>
    <col min="7681" max="7681" width="66.44140625" customWidth="1"/>
    <col min="7682" max="7682" width="8.88671875" customWidth="1"/>
    <col min="7683" max="7702" width="12.44140625" customWidth="1"/>
    <col min="7936" max="7936" width="6.88671875" customWidth="1"/>
    <col min="7937" max="7937" width="66.44140625" customWidth="1"/>
    <col min="7938" max="7938" width="8.88671875" customWidth="1"/>
    <col min="7939" max="7958" width="12.44140625" customWidth="1"/>
    <col min="8192" max="8192" width="6.88671875" customWidth="1"/>
    <col min="8193" max="8193" width="66.44140625" customWidth="1"/>
    <col min="8194" max="8194" width="8.88671875" customWidth="1"/>
    <col min="8195" max="8214" width="12.44140625" customWidth="1"/>
    <col min="8448" max="8448" width="6.88671875" customWidth="1"/>
    <col min="8449" max="8449" width="66.44140625" customWidth="1"/>
    <col min="8450" max="8450" width="8.88671875" customWidth="1"/>
    <col min="8451" max="8470" width="12.44140625" customWidth="1"/>
    <col min="8704" max="8704" width="6.88671875" customWidth="1"/>
    <col min="8705" max="8705" width="66.44140625" customWidth="1"/>
    <col min="8706" max="8706" width="8.88671875" customWidth="1"/>
    <col min="8707" max="8726" width="12.44140625" customWidth="1"/>
    <col min="8960" max="8960" width="6.88671875" customWidth="1"/>
    <col min="8961" max="8961" width="66.44140625" customWidth="1"/>
    <col min="8962" max="8962" width="8.88671875" customWidth="1"/>
    <col min="8963" max="8982" width="12.44140625" customWidth="1"/>
    <col min="9216" max="9216" width="6.88671875" customWidth="1"/>
    <col min="9217" max="9217" width="66.44140625" customWidth="1"/>
    <col min="9218" max="9218" width="8.88671875" customWidth="1"/>
    <col min="9219" max="9238" width="12.44140625" customWidth="1"/>
    <col min="9472" max="9472" width="6.88671875" customWidth="1"/>
    <col min="9473" max="9473" width="66.44140625" customWidth="1"/>
    <col min="9474" max="9474" width="8.88671875" customWidth="1"/>
    <col min="9475" max="9494" width="12.44140625" customWidth="1"/>
    <col min="9728" max="9728" width="6.88671875" customWidth="1"/>
    <col min="9729" max="9729" width="66.44140625" customWidth="1"/>
    <col min="9730" max="9730" width="8.88671875" customWidth="1"/>
    <col min="9731" max="9750" width="12.44140625" customWidth="1"/>
    <col min="9984" max="9984" width="6.88671875" customWidth="1"/>
    <col min="9985" max="9985" width="66.44140625" customWidth="1"/>
    <col min="9986" max="9986" width="8.88671875" customWidth="1"/>
    <col min="9987" max="10006" width="12.44140625" customWidth="1"/>
    <col min="10240" max="10240" width="6.88671875" customWidth="1"/>
    <col min="10241" max="10241" width="66.44140625" customWidth="1"/>
    <col min="10242" max="10242" width="8.88671875" customWidth="1"/>
    <col min="10243" max="10262" width="12.44140625" customWidth="1"/>
    <col min="10496" max="10496" width="6.88671875" customWidth="1"/>
    <col min="10497" max="10497" width="66.44140625" customWidth="1"/>
    <col min="10498" max="10498" width="8.88671875" customWidth="1"/>
    <col min="10499" max="10518" width="12.44140625" customWidth="1"/>
    <col min="10752" max="10752" width="6.88671875" customWidth="1"/>
    <col min="10753" max="10753" width="66.44140625" customWidth="1"/>
    <col min="10754" max="10754" width="8.88671875" customWidth="1"/>
    <col min="10755" max="10774" width="12.44140625" customWidth="1"/>
    <col min="11008" max="11008" width="6.88671875" customWidth="1"/>
    <col min="11009" max="11009" width="66.44140625" customWidth="1"/>
    <col min="11010" max="11010" width="8.88671875" customWidth="1"/>
    <col min="11011" max="11030" width="12.44140625" customWidth="1"/>
    <col min="11264" max="11264" width="6.88671875" customWidth="1"/>
    <col min="11265" max="11265" width="66.44140625" customWidth="1"/>
    <col min="11266" max="11266" width="8.88671875" customWidth="1"/>
    <col min="11267" max="11286" width="12.44140625" customWidth="1"/>
    <col min="11520" max="11520" width="6.88671875" customWidth="1"/>
    <col min="11521" max="11521" width="66.44140625" customWidth="1"/>
    <col min="11522" max="11522" width="8.88671875" customWidth="1"/>
    <col min="11523" max="11542" width="12.44140625" customWidth="1"/>
    <col min="11776" max="11776" width="6.88671875" customWidth="1"/>
    <col min="11777" max="11777" width="66.44140625" customWidth="1"/>
    <col min="11778" max="11778" width="8.88671875" customWidth="1"/>
    <col min="11779" max="11798" width="12.44140625" customWidth="1"/>
    <col min="12032" max="12032" width="6.88671875" customWidth="1"/>
    <col min="12033" max="12033" width="66.44140625" customWidth="1"/>
    <col min="12034" max="12034" width="8.88671875" customWidth="1"/>
    <col min="12035" max="12054" width="12.44140625" customWidth="1"/>
    <col min="12288" max="12288" width="6.88671875" customWidth="1"/>
    <col min="12289" max="12289" width="66.44140625" customWidth="1"/>
    <col min="12290" max="12290" width="8.88671875" customWidth="1"/>
    <col min="12291" max="12310" width="12.44140625" customWidth="1"/>
    <col min="12544" max="12544" width="6.88671875" customWidth="1"/>
    <col min="12545" max="12545" width="66.44140625" customWidth="1"/>
    <col min="12546" max="12546" width="8.88671875" customWidth="1"/>
    <col min="12547" max="12566" width="12.44140625" customWidth="1"/>
    <col min="12800" max="12800" width="6.88671875" customWidth="1"/>
    <col min="12801" max="12801" width="66.44140625" customWidth="1"/>
    <col min="12802" max="12802" width="8.88671875" customWidth="1"/>
    <col min="12803" max="12822" width="12.44140625" customWidth="1"/>
    <col min="13056" max="13056" width="6.88671875" customWidth="1"/>
    <col min="13057" max="13057" width="66.44140625" customWidth="1"/>
    <col min="13058" max="13058" width="8.88671875" customWidth="1"/>
    <col min="13059" max="13078" width="12.44140625" customWidth="1"/>
    <col min="13312" max="13312" width="6.88671875" customWidth="1"/>
    <col min="13313" max="13313" width="66.44140625" customWidth="1"/>
    <col min="13314" max="13314" width="8.88671875" customWidth="1"/>
    <col min="13315" max="13334" width="12.44140625" customWidth="1"/>
    <col min="13568" max="13568" width="6.88671875" customWidth="1"/>
    <col min="13569" max="13569" width="66.44140625" customWidth="1"/>
    <col min="13570" max="13570" width="8.88671875" customWidth="1"/>
    <col min="13571" max="13590" width="12.44140625" customWidth="1"/>
    <col min="13824" max="13824" width="6.88671875" customWidth="1"/>
    <col min="13825" max="13825" width="66.44140625" customWidth="1"/>
    <col min="13826" max="13826" width="8.88671875" customWidth="1"/>
    <col min="13827" max="13846" width="12.44140625" customWidth="1"/>
    <col min="14080" max="14080" width="6.88671875" customWidth="1"/>
    <col min="14081" max="14081" width="66.44140625" customWidth="1"/>
    <col min="14082" max="14082" width="8.88671875" customWidth="1"/>
    <col min="14083" max="14102" width="12.44140625" customWidth="1"/>
    <col min="14336" max="14336" width="6.88671875" customWidth="1"/>
    <col min="14337" max="14337" width="66.44140625" customWidth="1"/>
    <col min="14338" max="14338" width="8.88671875" customWidth="1"/>
    <col min="14339" max="14358" width="12.44140625" customWidth="1"/>
    <col min="14592" max="14592" width="6.88671875" customWidth="1"/>
    <col min="14593" max="14593" width="66.44140625" customWidth="1"/>
    <col min="14594" max="14594" width="8.88671875" customWidth="1"/>
    <col min="14595" max="14614" width="12.44140625" customWidth="1"/>
    <col min="14848" max="14848" width="6.88671875" customWidth="1"/>
    <col min="14849" max="14849" width="66.44140625" customWidth="1"/>
    <col min="14850" max="14850" width="8.88671875" customWidth="1"/>
    <col min="14851" max="14870" width="12.44140625" customWidth="1"/>
    <col min="15104" max="15104" width="6.88671875" customWidth="1"/>
    <col min="15105" max="15105" width="66.44140625" customWidth="1"/>
    <col min="15106" max="15106" width="8.88671875" customWidth="1"/>
    <col min="15107" max="15126" width="12.44140625" customWidth="1"/>
    <col min="15360" max="15360" width="6.88671875" customWidth="1"/>
    <col min="15361" max="15361" width="66.44140625" customWidth="1"/>
    <col min="15362" max="15362" width="8.88671875" customWidth="1"/>
    <col min="15363" max="15382" width="12.44140625" customWidth="1"/>
    <col min="15616" max="15616" width="6.88671875" customWidth="1"/>
    <col min="15617" max="15617" width="66.44140625" customWidth="1"/>
    <col min="15618" max="15618" width="8.88671875" customWidth="1"/>
    <col min="15619" max="15638" width="12.44140625" customWidth="1"/>
    <col min="15872" max="15872" width="6.88671875" customWidth="1"/>
    <col min="15873" max="15873" width="66.44140625" customWidth="1"/>
    <col min="15874" max="15874" width="8.88671875" customWidth="1"/>
    <col min="15875" max="15894" width="12.44140625" customWidth="1"/>
    <col min="16128" max="16128" width="6.88671875" customWidth="1"/>
    <col min="16129" max="16129" width="66.44140625" customWidth="1"/>
    <col min="16130" max="16130" width="8.88671875" customWidth="1"/>
    <col min="16131" max="16150" width="12.44140625" customWidth="1"/>
  </cols>
  <sheetData>
    <row r="1" spans="1:22" ht="21" x14ac:dyDescent="0.4">
      <c r="B1" s="4" t="s">
        <v>0</v>
      </c>
    </row>
    <row r="2" spans="1:22" x14ac:dyDescent="0.3">
      <c r="B2" s="2" t="s">
        <v>1</v>
      </c>
    </row>
    <row r="3" spans="1:22" x14ac:dyDescent="0.3">
      <c r="B3" s="2" t="s">
        <v>2</v>
      </c>
    </row>
    <row r="5" spans="1:22" x14ac:dyDescent="0.3">
      <c r="C5">
        <v>1995</v>
      </c>
      <c r="D5">
        <v>1996</v>
      </c>
      <c r="E5">
        <v>1997</v>
      </c>
      <c r="F5">
        <v>1998</v>
      </c>
      <c r="G5">
        <v>1999</v>
      </c>
      <c r="H5">
        <v>2000</v>
      </c>
      <c r="I5">
        <v>2001</v>
      </c>
      <c r="J5">
        <v>2002</v>
      </c>
      <c r="K5">
        <v>2003</v>
      </c>
      <c r="L5">
        <v>2004</v>
      </c>
      <c r="M5">
        <v>2005</v>
      </c>
      <c r="N5">
        <v>2006</v>
      </c>
      <c r="O5">
        <v>2007</v>
      </c>
      <c r="P5">
        <v>2008</v>
      </c>
      <c r="Q5">
        <v>2009</v>
      </c>
      <c r="R5">
        <v>2010</v>
      </c>
      <c r="S5">
        <v>2011</v>
      </c>
      <c r="T5">
        <v>2012</v>
      </c>
      <c r="U5">
        <v>2013</v>
      </c>
      <c r="V5">
        <v>2014</v>
      </c>
    </row>
    <row r="6" spans="1:22" x14ac:dyDescent="0.3">
      <c r="A6" s="5" t="s">
        <v>24</v>
      </c>
      <c r="B6" t="s">
        <v>25</v>
      </c>
      <c r="C6" t="s">
        <v>3</v>
      </c>
      <c r="D6" t="s">
        <v>3</v>
      </c>
      <c r="E6" t="s">
        <v>3</v>
      </c>
      <c r="F6" t="s">
        <v>3</v>
      </c>
      <c r="G6" t="s">
        <v>3</v>
      </c>
      <c r="H6">
        <v>6155.3</v>
      </c>
      <c r="I6">
        <v>6967.5</v>
      </c>
      <c r="J6">
        <v>7773.1</v>
      </c>
      <c r="K6">
        <v>8732.1</v>
      </c>
      <c r="L6">
        <v>9686.7999999999993</v>
      </c>
      <c r="M6">
        <v>11237</v>
      </c>
      <c r="N6">
        <v>13502.3</v>
      </c>
      <c r="O6">
        <v>16179</v>
      </c>
      <c r="P6">
        <v>16532.2</v>
      </c>
      <c r="Q6">
        <v>14177.5</v>
      </c>
      <c r="R6">
        <v>14715</v>
      </c>
      <c r="S6">
        <v>16637.099999999999</v>
      </c>
      <c r="T6">
        <v>18005.8</v>
      </c>
      <c r="U6">
        <v>19012.5</v>
      </c>
      <c r="V6">
        <v>19973.2</v>
      </c>
    </row>
    <row r="7" spans="1:22" x14ac:dyDescent="0.3">
      <c r="A7" s="5" t="s">
        <v>26</v>
      </c>
      <c r="B7" t="s">
        <v>27</v>
      </c>
      <c r="C7" t="s">
        <v>3</v>
      </c>
      <c r="D7" t="s">
        <v>3</v>
      </c>
      <c r="E7" t="s">
        <v>3</v>
      </c>
      <c r="F7" t="s">
        <v>3</v>
      </c>
      <c r="G7" t="s">
        <v>3</v>
      </c>
      <c r="H7" t="s">
        <v>3</v>
      </c>
      <c r="I7">
        <v>6.4</v>
      </c>
      <c r="J7">
        <v>6.2</v>
      </c>
      <c r="K7">
        <v>7.6</v>
      </c>
      <c r="L7">
        <v>6.2</v>
      </c>
      <c r="M7">
        <v>9.1</v>
      </c>
      <c r="N7">
        <v>10.5</v>
      </c>
      <c r="O7">
        <v>7.4</v>
      </c>
      <c r="P7">
        <v>-5</v>
      </c>
      <c r="Q7">
        <v>-14.3</v>
      </c>
      <c r="R7">
        <v>1.8</v>
      </c>
      <c r="S7">
        <v>7.5</v>
      </c>
      <c r="T7">
        <v>5.0999999999999996</v>
      </c>
      <c r="U7">
        <v>1.7</v>
      </c>
      <c r="V7">
        <v>2.9</v>
      </c>
    </row>
    <row r="8" spans="1:22" x14ac:dyDescent="0.3">
      <c r="A8">
        <v>2</v>
      </c>
      <c r="B8" t="s">
        <v>28</v>
      </c>
      <c r="C8" t="s">
        <v>3</v>
      </c>
      <c r="D8" t="s">
        <v>3</v>
      </c>
      <c r="E8" t="s">
        <v>3</v>
      </c>
      <c r="F8" t="s">
        <v>3</v>
      </c>
      <c r="G8" t="s">
        <v>3</v>
      </c>
      <c r="H8" t="s">
        <v>3</v>
      </c>
      <c r="I8" s="7"/>
      <c r="J8" t="s">
        <v>3</v>
      </c>
      <c r="K8" t="s">
        <v>3</v>
      </c>
      <c r="L8" t="s">
        <v>3</v>
      </c>
      <c r="M8" t="s">
        <v>3</v>
      </c>
      <c r="N8" t="s">
        <v>3</v>
      </c>
      <c r="O8" t="s">
        <v>3</v>
      </c>
      <c r="P8" t="s">
        <v>3</v>
      </c>
      <c r="Q8" t="s">
        <v>3</v>
      </c>
      <c r="R8" t="s">
        <v>3</v>
      </c>
      <c r="S8" t="s">
        <v>3</v>
      </c>
      <c r="T8" t="s">
        <v>3</v>
      </c>
      <c r="U8" t="s">
        <v>3</v>
      </c>
      <c r="V8" t="s">
        <v>3</v>
      </c>
    </row>
    <row r="9" spans="1:22" x14ac:dyDescent="0.3">
      <c r="A9" t="s">
        <v>29</v>
      </c>
      <c r="B9" t="s">
        <v>30</v>
      </c>
      <c r="C9" t="s">
        <v>3</v>
      </c>
      <c r="D9" t="s">
        <v>3</v>
      </c>
      <c r="E9" t="s">
        <v>3</v>
      </c>
      <c r="F9" t="s">
        <v>3</v>
      </c>
      <c r="G9" t="s">
        <v>3</v>
      </c>
      <c r="H9" t="s">
        <v>3</v>
      </c>
      <c r="I9">
        <v>8.4</v>
      </c>
      <c r="J9">
        <v>8.6</v>
      </c>
      <c r="K9">
        <v>11.5</v>
      </c>
      <c r="L9">
        <v>9.6</v>
      </c>
      <c r="M9">
        <v>11</v>
      </c>
      <c r="N9">
        <v>10.199999999999999</v>
      </c>
      <c r="O9">
        <v>6.4</v>
      </c>
      <c r="P9">
        <v>-4.5999999999999996</v>
      </c>
      <c r="Q9">
        <v>-23.9</v>
      </c>
      <c r="R9">
        <v>22.7</v>
      </c>
      <c r="S9">
        <v>19.8</v>
      </c>
      <c r="T9">
        <v>1.5</v>
      </c>
      <c r="U9">
        <v>4.0999999999999996</v>
      </c>
      <c r="V9">
        <v>2.4</v>
      </c>
    </row>
    <row r="10" spans="1:22" x14ac:dyDescent="0.3">
      <c r="A10">
        <v>3</v>
      </c>
      <c r="B10" t="s">
        <v>31</v>
      </c>
      <c r="C10">
        <v>559.9</v>
      </c>
      <c r="D10">
        <v>787</v>
      </c>
      <c r="E10">
        <v>1052.4000000000001</v>
      </c>
      <c r="F10">
        <v>1248.0999999999999</v>
      </c>
      <c r="G10">
        <v>1120.9000000000001</v>
      </c>
      <c r="H10">
        <v>922.1</v>
      </c>
      <c r="I10">
        <v>1502.8</v>
      </c>
      <c r="J10">
        <v>1606.5</v>
      </c>
      <c r="K10">
        <v>1697.2</v>
      </c>
      <c r="L10">
        <v>1890.6</v>
      </c>
      <c r="M10">
        <v>2140</v>
      </c>
      <c r="N10">
        <v>2874.6</v>
      </c>
      <c r="O10">
        <v>3102.9</v>
      </c>
      <c r="P10">
        <v>2794.7</v>
      </c>
      <c r="Q10">
        <v>1990.4</v>
      </c>
      <c r="R10">
        <v>1535.7</v>
      </c>
      <c r="S10">
        <v>2365.6</v>
      </c>
      <c r="T10">
        <v>2678.4</v>
      </c>
      <c r="U10">
        <v>2633.6</v>
      </c>
      <c r="V10">
        <v>2416.6999999999998</v>
      </c>
    </row>
    <row r="11" spans="1:22" x14ac:dyDescent="0.3">
      <c r="A11">
        <v>4</v>
      </c>
      <c r="B11" t="s">
        <v>32</v>
      </c>
      <c r="C11" t="s">
        <v>3</v>
      </c>
      <c r="D11" t="s">
        <v>3</v>
      </c>
      <c r="E11" t="s">
        <v>3</v>
      </c>
      <c r="F11" t="s">
        <v>3</v>
      </c>
      <c r="G11" t="s">
        <v>3</v>
      </c>
      <c r="H11" t="s">
        <v>3</v>
      </c>
      <c r="I11" t="s">
        <v>3</v>
      </c>
      <c r="J11" t="s">
        <v>3</v>
      </c>
      <c r="K11" t="s">
        <v>3</v>
      </c>
      <c r="L11" t="s">
        <v>3</v>
      </c>
      <c r="M11" t="s">
        <v>3</v>
      </c>
      <c r="N11" t="s">
        <v>3</v>
      </c>
      <c r="O11" t="s">
        <v>3</v>
      </c>
      <c r="P11" t="s">
        <v>3</v>
      </c>
      <c r="Q11" t="s">
        <v>3</v>
      </c>
      <c r="R11" t="s">
        <v>3</v>
      </c>
      <c r="S11" t="s">
        <v>3</v>
      </c>
      <c r="T11" t="s">
        <v>3</v>
      </c>
      <c r="U11" t="s">
        <v>3</v>
      </c>
      <c r="V11" t="s">
        <v>3</v>
      </c>
    </row>
    <row r="12" spans="1:22" x14ac:dyDescent="0.3">
      <c r="A12" t="s">
        <v>33</v>
      </c>
      <c r="B12" t="s">
        <v>34</v>
      </c>
      <c r="C12" t="s">
        <v>3</v>
      </c>
      <c r="D12" t="s">
        <v>3</v>
      </c>
      <c r="E12" t="s">
        <v>3</v>
      </c>
      <c r="F12" t="s">
        <v>3</v>
      </c>
      <c r="G12" t="s">
        <v>3</v>
      </c>
      <c r="H12" t="s">
        <v>3</v>
      </c>
      <c r="I12">
        <v>1094.3</v>
      </c>
      <c r="J12">
        <v>1414.2</v>
      </c>
      <c r="K12">
        <v>1602.4</v>
      </c>
      <c r="L12">
        <v>1953.8</v>
      </c>
      <c r="M12">
        <v>2472.1</v>
      </c>
      <c r="N12">
        <v>3299.3</v>
      </c>
      <c r="O12">
        <v>3954.3</v>
      </c>
      <c r="P12">
        <v>3616.6</v>
      </c>
      <c r="Q12">
        <v>2379.6</v>
      </c>
      <c r="R12">
        <v>1902.1</v>
      </c>
      <c r="S12">
        <v>2408.1999999999998</v>
      </c>
      <c r="T12">
        <v>3030.6</v>
      </c>
      <c r="U12">
        <v>3263.3</v>
      </c>
      <c r="V12">
        <v>3109.8</v>
      </c>
    </row>
    <row r="13" spans="1:22" x14ac:dyDescent="0.3">
      <c r="A13" t="s">
        <v>35</v>
      </c>
      <c r="B13" t="s">
        <v>36</v>
      </c>
      <c r="C13">
        <v>104.9</v>
      </c>
      <c r="D13">
        <v>103.5</v>
      </c>
      <c r="E13">
        <v>121.6</v>
      </c>
      <c r="F13">
        <v>99.3</v>
      </c>
      <c r="G13">
        <v>87.1</v>
      </c>
      <c r="H13">
        <v>78.900000000000006</v>
      </c>
      <c r="I13">
        <v>70.7</v>
      </c>
      <c r="J13">
        <v>112.7</v>
      </c>
      <c r="K13">
        <v>217</v>
      </c>
      <c r="L13">
        <v>277.10000000000002</v>
      </c>
      <c r="M13">
        <v>325.60000000000002</v>
      </c>
      <c r="N13">
        <v>392</v>
      </c>
      <c r="O13">
        <v>566.70000000000005</v>
      </c>
      <c r="P13">
        <v>458.4</v>
      </c>
      <c r="Q13">
        <v>305</v>
      </c>
      <c r="R13">
        <v>237.8</v>
      </c>
      <c r="S13">
        <v>205.9</v>
      </c>
      <c r="T13">
        <v>233.4</v>
      </c>
      <c r="U13">
        <v>250.4</v>
      </c>
      <c r="V13">
        <v>292.39999999999998</v>
      </c>
    </row>
    <row r="14" spans="1:22" x14ac:dyDescent="0.3">
      <c r="A14" t="s">
        <v>37</v>
      </c>
      <c r="B14" t="s">
        <v>38</v>
      </c>
      <c r="C14">
        <v>131</v>
      </c>
      <c r="D14">
        <v>201.7</v>
      </c>
      <c r="E14">
        <v>201.1</v>
      </c>
      <c r="F14">
        <v>413.9</v>
      </c>
      <c r="G14">
        <v>303.89999999999998</v>
      </c>
      <c r="H14">
        <v>324.2</v>
      </c>
      <c r="I14">
        <v>309.10000000000002</v>
      </c>
      <c r="J14">
        <v>400</v>
      </c>
      <c r="K14">
        <v>639.20000000000005</v>
      </c>
      <c r="L14">
        <v>952.5</v>
      </c>
      <c r="M14">
        <v>743.9</v>
      </c>
      <c r="N14">
        <v>896.6</v>
      </c>
      <c r="O14">
        <v>920.8</v>
      </c>
      <c r="P14">
        <v>1004.6</v>
      </c>
      <c r="Q14">
        <v>797.8</v>
      </c>
      <c r="R14">
        <v>425.4</v>
      </c>
      <c r="S14">
        <v>326.3</v>
      </c>
      <c r="T14">
        <v>473.6</v>
      </c>
      <c r="U14">
        <v>607.5</v>
      </c>
      <c r="V14">
        <v>529</v>
      </c>
    </row>
    <row r="15" spans="1:22" x14ac:dyDescent="0.3">
      <c r="A15">
        <v>5</v>
      </c>
      <c r="B15" t="s">
        <v>39</v>
      </c>
      <c r="C15" t="s">
        <v>3</v>
      </c>
      <c r="D15" t="s">
        <v>3</v>
      </c>
      <c r="E15" t="s">
        <v>3</v>
      </c>
      <c r="F15" t="s">
        <v>3</v>
      </c>
      <c r="G15" t="s">
        <v>3</v>
      </c>
      <c r="H15" t="s">
        <v>3</v>
      </c>
      <c r="I15" t="s">
        <v>3</v>
      </c>
      <c r="J15" t="s">
        <v>3</v>
      </c>
      <c r="K15" t="s">
        <v>3</v>
      </c>
      <c r="L15" t="s">
        <v>3</v>
      </c>
      <c r="M15" t="s">
        <v>3</v>
      </c>
      <c r="N15" t="s">
        <v>3</v>
      </c>
      <c r="O15" t="s">
        <v>3</v>
      </c>
      <c r="P15" t="s">
        <v>3</v>
      </c>
      <c r="Q15" t="s">
        <v>3</v>
      </c>
      <c r="R15" t="s">
        <v>3</v>
      </c>
      <c r="S15" t="s">
        <v>3</v>
      </c>
      <c r="T15" t="s">
        <v>3</v>
      </c>
      <c r="U15" t="s">
        <v>3</v>
      </c>
      <c r="V15" t="s">
        <v>3</v>
      </c>
    </row>
    <row r="16" spans="1:22" x14ac:dyDescent="0.3">
      <c r="A16" t="s">
        <v>40</v>
      </c>
      <c r="B16" t="s">
        <v>41</v>
      </c>
      <c r="C16" t="s">
        <v>3</v>
      </c>
      <c r="D16" t="s">
        <v>3</v>
      </c>
      <c r="E16" t="s">
        <v>3</v>
      </c>
      <c r="F16" t="s">
        <v>3</v>
      </c>
      <c r="G16" t="s">
        <v>3</v>
      </c>
      <c r="H16" t="s">
        <v>3</v>
      </c>
      <c r="I16">
        <v>1761.5</v>
      </c>
      <c r="J16">
        <v>2004.9</v>
      </c>
      <c r="K16">
        <v>2197.9</v>
      </c>
      <c r="L16">
        <v>2538.6</v>
      </c>
      <c r="M16">
        <v>2856.8</v>
      </c>
      <c r="N16">
        <v>3516</v>
      </c>
      <c r="O16">
        <v>4203.8</v>
      </c>
      <c r="P16">
        <v>4449.3</v>
      </c>
      <c r="Q16">
        <v>3700.5</v>
      </c>
      <c r="R16">
        <v>3712.3</v>
      </c>
      <c r="S16">
        <v>4140.8999999999996</v>
      </c>
      <c r="T16">
        <v>4622.8999999999996</v>
      </c>
      <c r="U16">
        <v>4908.3</v>
      </c>
      <c r="V16">
        <v>5225</v>
      </c>
    </row>
    <row r="17" spans="1:22" x14ac:dyDescent="0.3">
      <c r="A17" t="s">
        <v>42</v>
      </c>
      <c r="B17" t="s">
        <v>43</v>
      </c>
      <c r="C17">
        <v>44471</v>
      </c>
      <c r="D17">
        <v>35621</v>
      </c>
      <c r="E17">
        <v>35303</v>
      </c>
      <c r="F17">
        <v>32589</v>
      </c>
      <c r="G17">
        <v>24242</v>
      </c>
      <c r="H17">
        <v>22115</v>
      </c>
      <c r="I17">
        <v>25725</v>
      </c>
      <c r="J17">
        <v>28859</v>
      </c>
      <c r="K17">
        <v>41922</v>
      </c>
      <c r="L17">
        <v>47538</v>
      </c>
      <c r="M17">
        <v>60629</v>
      </c>
      <c r="N17">
        <v>74212</v>
      </c>
      <c r="O17">
        <v>72378</v>
      </c>
      <c r="P17">
        <v>47402</v>
      </c>
      <c r="Q17">
        <v>21037</v>
      </c>
      <c r="R17">
        <v>28844</v>
      </c>
      <c r="S17">
        <v>44412</v>
      </c>
      <c r="T17">
        <v>49320</v>
      </c>
      <c r="U17">
        <v>49484</v>
      </c>
      <c r="V17">
        <v>47253</v>
      </c>
    </row>
    <row r="18" spans="1:22" x14ac:dyDescent="0.3">
      <c r="A18">
        <v>6</v>
      </c>
      <c r="B18" t="s">
        <v>44</v>
      </c>
      <c r="C18" t="s">
        <v>3</v>
      </c>
      <c r="D18" t="s">
        <v>3</v>
      </c>
      <c r="E18" t="s">
        <v>3</v>
      </c>
      <c r="F18" t="s">
        <v>3</v>
      </c>
      <c r="G18" t="s">
        <v>3</v>
      </c>
      <c r="H18" t="s">
        <v>3</v>
      </c>
      <c r="I18" t="s">
        <v>3</v>
      </c>
      <c r="J18" t="s">
        <v>3</v>
      </c>
      <c r="K18" t="s">
        <v>3</v>
      </c>
      <c r="L18" t="s">
        <v>3</v>
      </c>
      <c r="M18" t="s">
        <v>3</v>
      </c>
      <c r="N18" t="s">
        <v>3</v>
      </c>
      <c r="O18" t="s">
        <v>3</v>
      </c>
      <c r="P18" t="s">
        <v>3</v>
      </c>
      <c r="Q18" t="s">
        <v>3</v>
      </c>
      <c r="R18" t="s">
        <v>3</v>
      </c>
      <c r="S18" t="s">
        <v>3</v>
      </c>
      <c r="T18" t="s">
        <v>3</v>
      </c>
      <c r="U18" t="s">
        <v>3</v>
      </c>
      <c r="V18" t="s">
        <v>3</v>
      </c>
    </row>
    <row r="19" spans="1:22" x14ac:dyDescent="0.3">
      <c r="A19" t="s">
        <v>45</v>
      </c>
      <c r="B19" t="s">
        <v>46</v>
      </c>
      <c r="C19">
        <v>29</v>
      </c>
      <c r="D19">
        <v>23.1</v>
      </c>
      <c r="E19">
        <v>11.2</v>
      </c>
      <c r="F19">
        <v>8.1999999999999993</v>
      </c>
      <c r="G19">
        <v>3.3</v>
      </c>
      <c r="H19">
        <v>4</v>
      </c>
      <c r="I19">
        <v>5.8</v>
      </c>
      <c r="J19">
        <v>3.6</v>
      </c>
      <c r="K19">
        <v>1.3</v>
      </c>
      <c r="L19">
        <v>3</v>
      </c>
      <c r="M19">
        <v>4.0999999999999996</v>
      </c>
      <c r="N19">
        <v>4.4000000000000004</v>
      </c>
      <c r="O19">
        <v>6.6</v>
      </c>
      <c r="P19">
        <v>10.4</v>
      </c>
      <c r="Q19">
        <v>-0.1</v>
      </c>
      <c r="R19">
        <v>3</v>
      </c>
      <c r="S19">
        <v>5</v>
      </c>
      <c r="T19">
        <v>3.9</v>
      </c>
      <c r="U19">
        <v>2.8</v>
      </c>
      <c r="V19">
        <v>-0.1</v>
      </c>
    </row>
    <row r="20" spans="1:22" x14ac:dyDescent="0.3">
      <c r="A20" t="s">
        <v>47</v>
      </c>
      <c r="B20" t="s">
        <v>48</v>
      </c>
      <c r="C20">
        <v>25.6</v>
      </c>
      <c r="D20">
        <v>14.8</v>
      </c>
      <c r="E20">
        <v>8.8000000000000007</v>
      </c>
      <c r="F20">
        <v>4.2</v>
      </c>
      <c r="G20">
        <v>-1.2</v>
      </c>
      <c r="H20">
        <v>4.9000000000000004</v>
      </c>
      <c r="I20">
        <v>4.4000000000000004</v>
      </c>
      <c r="J20">
        <v>0.4</v>
      </c>
      <c r="K20">
        <v>0.2</v>
      </c>
      <c r="L20">
        <v>2.9</v>
      </c>
      <c r="M20">
        <v>2.1</v>
      </c>
      <c r="N20">
        <v>4.5</v>
      </c>
      <c r="O20">
        <v>8.3000000000000007</v>
      </c>
      <c r="P20">
        <v>7.2</v>
      </c>
      <c r="Q20">
        <v>-0.5</v>
      </c>
      <c r="R20">
        <v>3.3</v>
      </c>
      <c r="S20">
        <v>4.4000000000000004</v>
      </c>
      <c r="T20">
        <v>2.2999999999999998</v>
      </c>
      <c r="U20">
        <v>4.0999999999999996</v>
      </c>
      <c r="V20">
        <v>-1.6</v>
      </c>
    </row>
    <row r="21" spans="1:22" x14ac:dyDescent="0.3">
      <c r="A21" t="s">
        <v>49</v>
      </c>
      <c r="B21" t="s">
        <v>50</v>
      </c>
      <c r="C21">
        <v>15.2</v>
      </c>
      <c r="D21">
        <v>11.4</v>
      </c>
      <c r="E21">
        <v>7.6</v>
      </c>
      <c r="F21">
        <v>2.1</v>
      </c>
      <c r="G21">
        <v>-0.4</v>
      </c>
      <c r="H21">
        <v>7.8</v>
      </c>
      <c r="I21">
        <v>32.9</v>
      </c>
      <c r="J21">
        <v>-0.6</v>
      </c>
      <c r="K21">
        <v>6.6</v>
      </c>
      <c r="L21">
        <v>2.2000000000000002</v>
      </c>
      <c r="M21">
        <v>2.9</v>
      </c>
      <c r="N21">
        <v>3.9</v>
      </c>
      <c r="O21">
        <v>7.5</v>
      </c>
      <c r="P21">
        <v>4.2</v>
      </c>
      <c r="Q21">
        <v>-3.7</v>
      </c>
      <c r="R21">
        <v>6</v>
      </c>
      <c r="S21">
        <v>9.8000000000000007</v>
      </c>
      <c r="T21">
        <v>1.8</v>
      </c>
      <c r="U21">
        <v>-1.1000000000000001</v>
      </c>
      <c r="V21">
        <v>-2.6</v>
      </c>
    </row>
    <row r="22" spans="1:22" x14ac:dyDescent="0.3">
      <c r="A22" t="s">
        <v>51</v>
      </c>
      <c r="B22" t="s">
        <v>52</v>
      </c>
      <c r="C22" t="s">
        <v>3</v>
      </c>
      <c r="D22" t="s">
        <v>3</v>
      </c>
      <c r="E22" t="s">
        <v>3</v>
      </c>
      <c r="F22" t="s">
        <v>3</v>
      </c>
      <c r="G22">
        <v>0.3</v>
      </c>
      <c r="H22">
        <v>6.1</v>
      </c>
      <c r="I22">
        <v>0.6</v>
      </c>
      <c r="J22">
        <v>-0.4</v>
      </c>
      <c r="K22">
        <v>-1.7</v>
      </c>
      <c r="L22">
        <v>1.2</v>
      </c>
      <c r="M22">
        <v>3.9</v>
      </c>
      <c r="N22">
        <v>4.0999999999999996</v>
      </c>
      <c r="O22">
        <v>3.4</v>
      </c>
      <c r="P22">
        <v>5.8</v>
      </c>
      <c r="Q22">
        <v>-5.4</v>
      </c>
      <c r="R22">
        <v>9.1</v>
      </c>
      <c r="S22">
        <v>11.2</v>
      </c>
      <c r="T22">
        <v>4</v>
      </c>
      <c r="U22">
        <v>-1.6</v>
      </c>
      <c r="V22">
        <v>-2.2000000000000002</v>
      </c>
    </row>
    <row r="23" spans="1:22" x14ac:dyDescent="0.3">
      <c r="A23" t="s">
        <v>53</v>
      </c>
      <c r="B23" t="s">
        <v>54</v>
      </c>
      <c r="C23">
        <v>36</v>
      </c>
      <c r="D23">
        <v>18.7</v>
      </c>
      <c r="E23">
        <v>10.1</v>
      </c>
      <c r="F23">
        <v>7.7</v>
      </c>
      <c r="G23">
        <v>2</v>
      </c>
      <c r="H23">
        <v>2.5</v>
      </c>
      <c r="I23">
        <v>5.7</v>
      </c>
      <c r="J23">
        <v>4</v>
      </c>
      <c r="K23">
        <v>3.7</v>
      </c>
      <c r="L23">
        <v>6.5</v>
      </c>
      <c r="M23">
        <v>7.3</v>
      </c>
      <c r="N23">
        <v>10.3</v>
      </c>
      <c r="O23">
        <v>12.7</v>
      </c>
      <c r="P23">
        <v>3.4</v>
      </c>
      <c r="Q23">
        <v>-8.5</v>
      </c>
      <c r="R23">
        <v>-2.8</v>
      </c>
      <c r="S23">
        <v>3.1</v>
      </c>
      <c r="T23">
        <v>4.5999999999999996</v>
      </c>
      <c r="U23">
        <v>5.2</v>
      </c>
      <c r="V23">
        <v>0.5</v>
      </c>
    </row>
    <row r="24" spans="1:22" x14ac:dyDescent="0.3">
      <c r="A24" t="s">
        <v>55</v>
      </c>
      <c r="B24" t="s">
        <v>56</v>
      </c>
      <c r="C24">
        <v>19.399999999999999</v>
      </c>
      <c r="D24">
        <v>10.1</v>
      </c>
      <c r="E24">
        <v>2.1</v>
      </c>
      <c r="F24">
        <v>10.199999999999999</v>
      </c>
      <c r="G24">
        <v>2.2000000000000002</v>
      </c>
      <c r="H24">
        <v>-3.3</v>
      </c>
      <c r="I24">
        <v>3.8</v>
      </c>
      <c r="J24">
        <v>2.8</v>
      </c>
      <c r="K24">
        <v>4.0999999999999996</v>
      </c>
      <c r="L24">
        <v>2.4</v>
      </c>
      <c r="M24">
        <v>1.1000000000000001</v>
      </c>
      <c r="N24">
        <v>1.6</v>
      </c>
      <c r="O24">
        <v>4.2</v>
      </c>
      <c r="P24">
        <v>6.1</v>
      </c>
      <c r="Q24">
        <v>1.6</v>
      </c>
      <c r="R24">
        <v>-3.5</v>
      </c>
      <c r="S24">
        <v>1.2</v>
      </c>
      <c r="T24">
        <v>-0.6</v>
      </c>
      <c r="U24">
        <v>2.8</v>
      </c>
      <c r="V24">
        <v>1.5</v>
      </c>
    </row>
    <row r="25" spans="1:22" x14ac:dyDescent="0.3">
      <c r="A25" t="s">
        <v>57</v>
      </c>
      <c r="B25" t="s">
        <v>58</v>
      </c>
      <c r="C25" t="s">
        <v>3</v>
      </c>
      <c r="D25" t="s">
        <v>3</v>
      </c>
      <c r="E25" t="s">
        <v>3</v>
      </c>
      <c r="F25" t="s">
        <v>3</v>
      </c>
      <c r="G25" t="s">
        <v>3</v>
      </c>
      <c r="H25" t="s">
        <v>3</v>
      </c>
      <c r="I25" t="s">
        <v>3</v>
      </c>
      <c r="J25" t="s">
        <v>3</v>
      </c>
      <c r="K25">
        <v>418.2</v>
      </c>
      <c r="L25">
        <v>514.9</v>
      </c>
      <c r="M25">
        <v>693.7</v>
      </c>
      <c r="N25">
        <v>1014.2</v>
      </c>
      <c r="O25">
        <v>1158.5999999999999</v>
      </c>
      <c r="P25">
        <v>1006.9</v>
      </c>
      <c r="Q25">
        <v>634.70000000000005</v>
      </c>
      <c r="R25">
        <v>640.1</v>
      </c>
      <c r="S25">
        <v>706.3</v>
      </c>
      <c r="T25">
        <v>759.7</v>
      </c>
      <c r="U25">
        <v>842.6</v>
      </c>
      <c r="V25">
        <v>932.9</v>
      </c>
    </row>
    <row r="26" spans="1:22" x14ac:dyDescent="0.3">
      <c r="A26" s="6">
        <v>7</v>
      </c>
      <c r="B26" s="6" t="s">
        <v>59</v>
      </c>
      <c r="C26" s="6" t="s">
        <v>3</v>
      </c>
      <c r="D26" s="6" t="s">
        <v>3</v>
      </c>
      <c r="E26" s="6" t="s">
        <v>3</v>
      </c>
      <c r="F26" s="6" t="s">
        <v>3</v>
      </c>
      <c r="G26" s="6" t="s">
        <v>3</v>
      </c>
      <c r="H26" s="6" t="s">
        <v>3</v>
      </c>
      <c r="I26" s="6" t="s">
        <v>3</v>
      </c>
      <c r="J26" s="6" t="s">
        <v>3</v>
      </c>
      <c r="K26" s="6" t="s">
        <v>3</v>
      </c>
      <c r="L26" s="6" t="s">
        <v>3</v>
      </c>
      <c r="M26" s="6" t="s">
        <v>3</v>
      </c>
      <c r="N26" s="6" t="s">
        <v>3</v>
      </c>
      <c r="O26" s="6" t="s">
        <v>3</v>
      </c>
      <c r="P26" s="6" t="s">
        <v>3</v>
      </c>
      <c r="Q26" s="6" t="s">
        <v>3</v>
      </c>
      <c r="R26" s="6" t="s">
        <v>3</v>
      </c>
      <c r="S26" s="6" t="s">
        <v>3</v>
      </c>
      <c r="T26" s="6" t="s">
        <v>3</v>
      </c>
      <c r="U26" s="6" t="s">
        <v>3</v>
      </c>
      <c r="V26" s="6" t="s">
        <v>3</v>
      </c>
    </row>
    <row r="27" spans="1:22" x14ac:dyDescent="0.3">
      <c r="A27" s="6" t="s">
        <v>60</v>
      </c>
      <c r="B27" s="6" t="s">
        <v>61</v>
      </c>
      <c r="C27" s="6">
        <v>61.7</v>
      </c>
      <c r="D27" s="6">
        <v>61.2</v>
      </c>
      <c r="E27" s="6">
        <v>58.5</v>
      </c>
      <c r="F27" s="6">
        <v>57.7</v>
      </c>
      <c r="G27" s="6">
        <v>55.3</v>
      </c>
      <c r="H27" s="6">
        <v>54.4</v>
      </c>
      <c r="I27" s="6">
        <v>55</v>
      </c>
      <c r="J27" s="6">
        <v>55.2</v>
      </c>
      <c r="K27" s="6">
        <v>56.6</v>
      </c>
      <c r="L27" s="6">
        <v>56.7</v>
      </c>
      <c r="M27" s="6">
        <v>58.1</v>
      </c>
      <c r="N27" s="6">
        <v>61.8</v>
      </c>
      <c r="O27" s="6">
        <v>62.9</v>
      </c>
      <c r="P27" s="6">
        <v>63.1</v>
      </c>
      <c r="Q27" s="6">
        <v>57.4</v>
      </c>
      <c r="R27" s="6">
        <v>55.2</v>
      </c>
      <c r="S27" s="6">
        <v>59.1</v>
      </c>
      <c r="T27" s="6">
        <v>60.8</v>
      </c>
      <c r="U27" s="6">
        <v>62.1</v>
      </c>
      <c r="V27" s="6">
        <v>63</v>
      </c>
    </row>
    <row r="28" spans="1:22" x14ac:dyDescent="0.3">
      <c r="A28" s="6" t="s">
        <v>62</v>
      </c>
      <c r="B28" s="6" t="s">
        <v>63</v>
      </c>
      <c r="C28" s="6">
        <v>9.6999999999999993</v>
      </c>
      <c r="D28" s="6">
        <v>9.9</v>
      </c>
      <c r="E28" s="6">
        <v>9.6</v>
      </c>
      <c r="F28" s="6">
        <v>9.8000000000000007</v>
      </c>
      <c r="G28" s="6">
        <v>12.2</v>
      </c>
      <c r="H28" s="6">
        <v>14.6</v>
      </c>
      <c r="I28" s="6">
        <v>13</v>
      </c>
      <c r="J28" s="6">
        <v>11.2</v>
      </c>
      <c r="K28" s="6">
        <v>10.3</v>
      </c>
      <c r="L28" s="6">
        <v>10.1</v>
      </c>
      <c r="M28" s="6">
        <v>8</v>
      </c>
      <c r="N28" s="6">
        <v>5.9</v>
      </c>
      <c r="O28" s="6">
        <v>4.5999999999999996</v>
      </c>
      <c r="P28" s="6">
        <v>5.5</v>
      </c>
      <c r="Q28" s="6">
        <v>13.5</v>
      </c>
      <c r="R28" s="6">
        <v>16.7</v>
      </c>
      <c r="S28" s="6">
        <v>12.3</v>
      </c>
      <c r="T28" s="6">
        <v>10</v>
      </c>
      <c r="U28" s="6">
        <v>8.6</v>
      </c>
      <c r="V28" s="6">
        <v>7.4</v>
      </c>
    </row>
    <row r="29" spans="1:22" x14ac:dyDescent="0.3">
      <c r="A29" s="6" t="s">
        <v>64</v>
      </c>
      <c r="B29" s="6" t="s">
        <v>65</v>
      </c>
      <c r="C29" s="6">
        <v>151.80000000000001</v>
      </c>
      <c r="D29" s="6">
        <v>190.8</v>
      </c>
      <c r="E29" s="6">
        <v>228.4</v>
      </c>
      <c r="F29" s="6">
        <v>263.60000000000002</v>
      </c>
      <c r="G29" s="6">
        <v>283.8</v>
      </c>
      <c r="H29" s="6">
        <v>313.60000000000002</v>
      </c>
      <c r="I29" s="6">
        <v>352.2</v>
      </c>
      <c r="J29" s="6">
        <v>392.7</v>
      </c>
      <c r="K29" s="6">
        <v>429.7</v>
      </c>
      <c r="L29" s="6">
        <v>465.7</v>
      </c>
      <c r="M29" s="6">
        <v>516</v>
      </c>
      <c r="N29" s="6">
        <v>601.20000000000005</v>
      </c>
      <c r="O29" s="6">
        <v>724.5</v>
      </c>
      <c r="P29" s="6">
        <v>825.2</v>
      </c>
      <c r="Q29" s="6">
        <v>783.8</v>
      </c>
      <c r="R29" s="6">
        <v>792.3</v>
      </c>
      <c r="S29" s="6">
        <v>839</v>
      </c>
      <c r="T29" s="6">
        <v>887</v>
      </c>
      <c r="U29" s="6">
        <v>949</v>
      </c>
      <c r="V29" s="6">
        <v>1005</v>
      </c>
    </row>
    <row r="30" spans="1:22" x14ac:dyDescent="0.3">
      <c r="A30" s="6" t="s">
        <v>66</v>
      </c>
      <c r="B30" s="6" t="s">
        <v>67</v>
      </c>
      <c r="C30" s="6">
        <v>42.9</v>
      </c>
      <c r="D30" s="6">
        <v>60.9</v>
      </c>
      <c r="E30" s="6">
        <v>71</v>
      </c>
      <c r="F30" s="6">
        <v>79.7</v>
      </c>
      <c r="G30" s="6">
        <v>98.8</v>
      </c>
      <c r="H30" s="6">
        <v>98</v>
      </c>
      <c r="I30" s="6">
        <v>101.2</v>
      </c>
      <c r="J30" s="6">
        <v>112.4</v>
      </c>
      <c r="K30" s="6">
        <v>126.9</v>
      </c>
      <c r="L30" s="6">
        <v>143.4</v>
      </c>
      <c r="M30" s="6">
        <v>163.5</v>
      </c>
      <c r="N30" s="6">
        <v>199.8</v>
      </c>
      <c r="O30" s="6">
        <v>226.3</v>
      </c>
      <c r="P30" s="6">
        <v>278.39999999999998</v>
      </c>
      <c r="Q30" s="6">
        <v>301.39999999999998</v>
      </c>
      <c r="R30" s="6">
        <v>304.5</v>
      </c>
      <c r="S30" s="6">
        <v>305.10000000000002</v>
      </c>
      <c r="T30" s="6">
        <v>312.89999999999998</v>
      </c>
      <c r="U30" s="6">
        <v>327.39999999999998</v>
      </c>
      <c r="V30" s="6">
        <v>345.1</v>
      </c>
    </row>
    <row r="31" spans="1:22" x14ac:dyDescent="0.3">
      <c r="A31">
        <v>8</v>
      </c>
      <c r="B31" t="s">
        <v>68</v>
      </c>
      <c r="C31" t="s">
        <v>3</v>
      </c>
      <c r="D31" t="s">
        <v>3</v>
      </c>
      <c r="E31" t="s">
        <v>3</v>
      </c>
      <c r="F31" t="s">
        <v>3</v>
      </c>
      <c r="G31" t="s">
        <v>3</v>
      </c>
      <c r="H31" t="s">
        <v>3</v>
      </c>
      <c r="I31" t="s">
        <v>3</v>
      </c>
      <c r="J31" t="s">
        <v>3</v>
      </c>
      <c r="K31" t="s">
        <v>3</v>
      </c>
      <c r="L31" t="s">
        <v>3</v>
      </c>
      <c r="M31" t="s">
        <v>3</v>
      </c>
      <c r="N31" t="s">
        <v>3</v>
      </c>
      <c r="O31" t="s">
        <v>3</v>
      </c>
      <c r="P31" t="s">
        <v>3</v>
      </c>
      <c r="Q31" t="s">
        <v>3</v>
      </c>
      <c r="R31" t="s">
        <v>3</v>
      </c>
      <c r="S31" t="s">
        <v>3</v>
      </c>
      <c r="T31" t="s">
        <v>3</v>
      </c>
      <c r="U31" t="s">
        <v>3</v>
      </c>
      <c r="V31" t="s">
        <v>3</v>
      </c>
    </row>
    <row r="32" spans="1:22" x14ac:dyDescent="0.3">
      <c r="A32" t="s">
        <v>69</v>
      </c>
      <c r="B32" t="s">
        <v>70</v>
      </c>
      <c r="C32" t="s">
        <v>3</v>
      </c>
      <c r="D32" t="s">
        <v>3</v>
      </c>
      <c r="E32" t="s">
        <v>3</v>
      </c>
      <c r="F32" t="s">
        <v>3</v>
      </c>
      <c r="G32" t="s">
        <v>3</v>
      </c>
      <c r="H32">
        <v>2242.1</v>
      </c>
      <c r="I32">
        <v>2455</v>
      </c>
      <c r="J32">
        <v>2837.8</v>
      </c>
      <c r="K32">
        <v>3220.2</v>
      </c>
      <c r="L32">
        <v>3564.5</v>
      </c>
      <c r="M32">
        <v>3953.3</v>
      </c>
      <c r="N32">
        <v>4931.6000000000004</v>
      </c>
      <c r="O32">
        <v>5979.6</v>
      </c>
      <c r="P32">
        <v>6125</v>
      </c>
      <c r="Q32">
        <v>6205.7</v>
      </c>
      <c r="R32">
        <v>5989.7</v>
      </c>
      <c r="S32">
        <v>6431.1</v>
      </c>
      <c r="T32">
        <v>6989.7</v>
      </c>
      <c r="U32">
        <v>7247.3</v>
      </c>
      <c r="V32">
        <v>7732.6</v>
      </c>
    </row>
    <row r="33" spans="1:22" x14ac:dyDescent="0.3">
      <c r="A33" t="s">
        <v>71</v>
      </c>
      <c r="B33" t="s">
        <v>72</v>
      </c>
      <c r="C33" t="s">
        <v>3</v>
      </c>
      <c r="D33" t="s">
        <v>3</v>
      </c>
      <c r="E33" t="s">
        <v>3</v>
      </c>
      <c r="F33" t="s">
        <v>3</v>
      </c>
      <c r="G33" t="s">
        <v>3</v>
      </c>
      <c r="H33">
        <v>2245.4</v>
      </c>
      <c r="I33">
        <v>2443.9</v>
      </c>
      <c r="J33">
        <v>2806.9</v>
      </c>
      <c r="K33">
        <v>3062.8</v>
      </c>
      <c r="L33">
        <v>3332.5</v>
      </c>
      <c r="M33">
        <v>3826.9</v>
      </c>
      <c r="N33">
        <v>4538.6000000000004</v>
      </c>
      <c r="O33">
        <v>5538.2</v>
      </c>
      <c r="P33">
        <v>6565.5</v>
      </c>
      <c r="Q33">
        <v>6514.6</v>
      </c>
      <c r="R33">
        <v>5962.1</v>
      </c>
      <c r="S33">
        <v>6238</v>
      </c>
      <c r="T33">
        <v>7036</v>
      </c>
      <c r="U33">
        <v>7274.4</v>
      </c>
      <c r="V33">
        <v>7582.5</v>
      </c>
    </row>
    <row r="34" spans="1:22" x14ac:dyDescent="0.3">
      <c r="A34" t="s">
        <v>73</v>
      </c>
      <c r="B34" t="s">
        <v>74</v>
      </c>
      <c r="C34" t="s">
        <v>3</v>
      </c>
      <c r="D34" t="s">
        <v>3</v>
      </c>
      <c r="E34" t="s">
        <v>3</v>
      </c>
      <c r="F34" t="s">
        <v>3</v>
      </c>
      <c r="G34" t="s">
        <v>3</v>
      </c>
      <c r="H34">
        <v>-4.2</v>
      </c>
      <c r="I34">
        <v>11.5</v>
      </c>
      <c r="J34">
        <v>30.9</v>
      </c>
      <c r="K34">
        <v>157.4</v>
      </c>
      <c r="L34">
        <v>232</v>
      </c>
      <c r="M34">
        <v>126.4</v>
      </c>
      <c r="N34">
        <v>393</v>
      </c>
      <c r="O34">
        <v>441.4</v>
      </c>
      <c r="P34">
        <v>-440.5</v>
      </c>
      <c r="Q34">
        <v>-308.8</v>
      </c>
      <c r="R34">
        <v>27.8</v>
      </c>
      <c r="S34">
        <v>193.1</v>
      </c>
      <c r="T34">
        <v>-46.5</v>
      </c>
      <c r="U34">
        <v>-27</v>
      </c>
      <c r="V34">
        <v>150</v>
      </c>
    </row>
    <row r="35" spans="1:22" x14ac:dyDescent="0.3">
      <c r="A35">
        <v>9</v>
      </c>
      <c r="B35" t="s">
        <v>75</v>
      </c>
      <c r="C35" t="s">
        <v>3</v>
      </c>
      <c r="D35" t="s">
        <v>3</v>
      </c>
      <c r="E35" t="s">
        <v>3</v>
      </c>
      <c r="F35" t="s">
        <v>3</v>
      </c>
      <c r="G35" t="s">
        <v>3</v>
      </c>
      <c r="H35" t="s">
        <v>3</v>
      </c>
      <c r="I35" t="s">
        <v>3</v>
      </c>
      <c r="J35" t="s">
        <v>3</v>
      </c>
      <c r="K35" t="s">
        <v>3</v>
      </c>
      <c r="L35" t="s">
        <v>3</v>
      </c>
      <c r="M35" t="s">
        <v>3</v>
      </c>
      <c r="N35" t="s">
        <v>3</v>
      </c>
      <c r="O35" t="s">
        <v>3</v>
      </c>
      <c r="P35" t="s">
        <v>3</v>
      </c>
      <c r="Q35" t="s">
        <v>3</v>
      </c>
      <c r="R35" t="s">
        <v>3</v>
      </c>
      <c r="S35" t="s">
        <v>3</v>
      </c>
      <c r="T35" t="s">
        <v>3</v>
      </c>
      <c r="U35" t="s">
        <v>3</v>
      </c>
      <c r="V35" t="s">
        <v>3</v>
      </c>
    </row>
    <row r="36" spans="1:22" x14ac:dyDescent="0.3">
      <c r="A36" t="s">
        <v>76</v>
      </c>
      <c r="B36" t="s">
        <v>77</v>
      </c>
      <c r="C36">
        <v>269.8</v>
      </c>
      <c r="D36">
        <v>265.10000000000002</v>
      </c>
      <c r="E36">
        <v>272.2</v>
      </c>
      <c r="F36">
        <v>254.3</v>
      </c>
      <c r="G36">
        <v>248.9</v>
      </c>
      <c r="H36">
        <v>280.5</v>
      </c>
      <c r="I36">
        <v>249.2</v>
      </c>
      <c r="J36">
        <v>252.3</v>
      </c>
      <c r="K36">
        <v>244.7</v>
      </c>
      <c r="L36">
        <v>225</v>
      </c>
      <c r="M36">
        <v>209.7</v>
      </c>
      <c r="N36">
        <v>214.2</v>
      </c>
      <c r="O36">
        <v>212.9</v>
      </c>
      <c r="P36">
        <v>193.4</v>
      </c>
      <c r="Q36">
        <v>188.2</v>
      </c>
      <c r="R36">
        <v>173.7</v>
      </c>
      <c r="S36">
        <v>171.4</v>
      </c>
      <c r="T36">
        <v>200.7</v>
      </c>
      <c r="U36">
        <v>216</v>
      </c>
      <c r="V36">
        <v>211</v>
      </c>
    </row>
    <row r="37" spans="1:22" x14ac:dyDescent="0.3">
      <c r="A37" t="s">
        <v>78</v>
      </c>
      <c r="B37" t="s">
        <v>79</v>
      </c>
      <c r="C37">
        <v>53.9</v>
      </c>
      <c r="D37">
        <v>60.3</v>
      </c>
      <c r="E37">
        <v>64.3</v>
      </c>
      <c r="F37">
        <v>70.5</v>
      </c>
      <c r="G37">
        <v>75</v>
      </c>
      <c r="H37">
        <v>79.2</v>
      </c>
      <c r="I37">
        <v>80.3</v>
      </c>
      <c r="J37">
        <v>90.5</v>
      </c>
      <c r="K37">
        <v>94</v>
      </c>
      <c r="L37">
        <v>95.1</v>
      </c>
      <c r="M37">
        <v>96.3</v>
      </c>
      <c r="N37">
        <v>92.6</v>
      </c>
      <c r="O37">
        <v>108.3</v>
      </c>
      <c r="P37">
        <v>89.6</v>
      </c>
      <c r="Q37">
        <v>67.7</v>
      </c>
      <c r="R37">
        <v>79.099999999999994</v>
      </c>
      <c r="S37">
        <v>81.099999999999994</v>
      </c>
      <c r="T37">
        <v>78.099999999999994</v>
      </c>
      <c r="U37">
        <v>78.7</v>
      </c>
      <c r="V37">
        <v>75.099999999999994</v>
      </c>
    </row>
    <row r="38" spans="1:22" x14ac:dyDescent="0.3">
      <c r="A38">
        <v>10</v>
      </c>
      <c r="B38" t="s">
        <v>80</v>
      </c>
      <c r="C38" t="s">
        <v>3</v>
      </c>
      <c r="D38" t="s">
        <v>3</v>
      </c>
      <c r="E38" t="s">
        <v>3</v>
      </c>
      <c r="F38" t="s">
        <v>3</v>
      </c>
      <c r="G38" t="s">
        <v>3</v>
      </c>
      <c r="H38" t="s">
        <v>3</v>
      </c>
      <c r="I38" t="s">
        <v>3</v>
      </c>
      <c r="J38" t="s">
        <v>3</v>
      </c>
      <c r="K38" t="s">
        <v>3</v>
      </c>
      <c r="L38" t="s">
        <v>3</v>
      </c>
      <c r="M38" t="s">
        <v>3</v>
      </c>
      <c r="N38" t="s">
        <v>3</v>
      </c>
      <c r="O38" t="s">
        <v>3</v>
      </c>
      <c r="P38" t="s">
        <v>3</v>
      </c>
      <c r="Q38" t="s">
        <v>3</v>
      </c>
      <c r="R38" t="s">
        <v>3</v>
      </c>
      <c r="S38" t="s">
        <v>3</v>
      </c>
      <c r="T38" t="s">
        <v>3</v>
      </c>
      <c r="U38" t="s">
        <v>3</v>
      </c>
      <c r="V38" t="s">
        <v>3</v>
      </c>
    </row>
    <row r="39" spans="1:22" x14ac:dyDescent="0.3">
      <c r="A39" t="s">
        <v>81</v>
      </c>
      <c r="B39" t="s">
        <v>82</v>
      </c>
      <c r="C39">
        <v>260.3</v>
      </c>
      <c r="D39">
        <v>372.9</v>
      </c>
      <c r="E39">
        <v>422.2</v>
      </c>
      <c r="F39">
        <v>484.4</v>
      </c>
      <c r="G39">
        <v>518</v>
      </c>
      <c r="H39">
        <v>552.70000000000005</v>
      </c>
      <c r="I39">
        <v>568.79999999999995</v>
      </c>
      <c r="J39">
        <v>584.79999999999995</v>
      </c>
      <c r="K39">
        <v>592.5</v>
      </c>
      <c r="L39">
        <v>717.1</v>
      </c>
      <c r="M39">
        <v>783.8</v>
      </c>
      <c r="N39">
        <v>811.2</v>
      </c>
      <c r="O39">
        <v>753.6</v>
      </c>
      <c r="P39">
        <v>807.7</v>
      </c>
      <c r="Q39">
        <v>780.2</v>
      </c>
      <c r="R39">
        <v>809.3</v>
      </c>
      <c r="S39">
        <v>897.4</v>
      </c>
      <c r="T39">
        <v>954.1</v>
      </c>
      <c r="U39">
        <v>1226.3</v>
      </c>
      <c r="V39">
        <v>1365.6</v>
      </c>
    </row>
    <row r="40" spans="1:22" x14ac:dyDescent="0.3">
      <c r="A40" t="s">
        <v>83</v>
      </c>
      <c r="B40" t="s">
        <v>84</v>
      </c>
      <c r="C40">
        <v>65.900000000000006</v>
      </c>
      <c r="D40">
        <v>77.7</v>
      </c>
      <c r="E40">
        <v>107.6</v>
      </c>
      <c r="F40">
        <v>138.5</v>
      </c>
      <c r="G40">
        <v>202</v>
      </c>
      <c r="H40">
        <v>221</v>
      </c>
      <c r="I40">
        <v>214.4</v>
      </c>
      <c r="J40">
        <v>243.4</v>
      </c>
      <c r="K40">
        <v>280.60000000000002</v>
      </c>
      <c r="L40">
        <v>321</v>
      </c>
      <c r="M40">
        <v>352.9</v>
      </c>
      <c r="N40">
        <v>464.5</v>
      </c>
      <c r="O40">
        <v>486.8</v>
      </c>
      <c r="P40">
        <v>550</v>
      </c>
      <c r="Q40">
        <v>433.1</v>
      </c>
      <c r="R40">
        <v>477.7</v>
      </c>
      <c r="S40">
        <v>579</v>
      </c>
      <c r="T40">
        <v>620.1</v>
      </c>
      <c r="U40">
        <v>794.9</v>
      </c>
      <c r="V40">
        <v>877.4</v>
      </c>
    </row>
    <row r="41" spans="1:22" x14ac:dyDescent="0.3">
      <c r="A41" t="s">
        <v>85</v>
      </c>
      <c r="B41" t="s">
        <v>86</v>
      </c>
      <c r="C41">
        <v>521.29999999999995</v>
      </c>
      <c r="D41">
        <v>587.9</v>
      </c>
      <c r="E41">
        <v>745.2</v>
      </c>
      <c r="F41">
        <v>878.7</v>
      </c>
      <c r="G41">
        <v>971.9</v>
      </c>
      <c r="H41">
        <v>1118.0999999999999</v>
      </c>
      <c r="I41">
        <v>1227</v>
      </c>
      <c r="J41">
        <v>1401.6</v>
      </c>
      <c r="K41">
        <v>1473.9</v>
      </c>
      <c r="L41">
        <v>1922.1</v>
      </c>
      <c r="M41">
        <v>2072.6</v>
      </c>
      <c r="N41">
        <v>2259.1</v>
      </c>
      <c r="O41">
        <v>2343</v>
      </c>
      <c r="P41">
        <v>2377.6999999999998</v>
      </c>
      <c r="Q41">
        <v>2147.1</v>
      </c>
      <c r="R41">
        <v>2401.8000000000002</v>
      </c>
      <c r="S41">
        <v>2725.9</v>
      </c>
      <c r="T41">
        <v>2839.9</v>
      </c>
      <c r="U41">
        <v>2980.9</v>
      </c>
      <c r="V41">
        <v>3087.1</v>
      </c>
    </row>
    <row r="42" spans="1:22" x14ac:dyDescent="0.3">
      <c r="A42" t="s">
        <v>87</v>
      </c>
      <c r="B42" t="s">
        <v>88</v>
      </c>
      <c r="C42">
        <v>330.9</v>
      </c>
      <c r="D42">
        <v>403</v>
      </c>
      <c r="E42">
        <v>540.4</v>
      </c>
      <c r="F42">
        <v>602.20000000000005</v>
      </c>
      <c r="G42">
        <v>703.7</v>
      </c>
      <c r="H42">
        <v>825.3</v>
      </c>
      <c r="I42">
        <v>908.1</v>
      </c>
      <c r="J42">
        <v>1003.4</v>
      </c>
      <c r="K42">
        <v>1057.7</v>
      </c>
      <c r="L42">
        <v>1374.4</v>
      </c>
      <c r="M42">
        <v>1453.4</v>
      </c>
      <c r="N42">
        <v>1427.6</v>
      </c>
      <c r="O42">
        <v>1380.3</v>
      </c>
      <c r="P42">
        <v>1433.3</v>
      </c>
      <c r="Q42">
        <v>1380.5</v>
      </c>
      <c r="R42">
        <v>1564</v>
      </c>
      <c r="S42">
        <v>1807.9</v>
      </c>
      <c r="T42">
        <v>1873.5</v>
      </c>
      <c r="U42">
        <v>1940.1</v>
      </c>
      <c r="V42">
        <v>1983.3</v>
      </c>
    </row>
    <row r="43" spans="1:22" x14ac:dyDescent="0.3">
      <c r="A43">
        <v>11</v>
      </c>
      <c r="B43" t="s">
        <v>89</v>
      </c>
      <c r="C43" t="s">
        <v>3</v>
      </c>
      <c r="D43" t="s">
        <v>3</v>
      </c>
      <c r="E43" t="s">
        <v>3</v>
      </c>
      <c r="F43" t="s">
        <v>3</v>
      </c>
      <c r="G43" t="s">
        <v>3</v>
      </c>
      <c r="H43" t="s">
        <v>3</v>
      </c>
      <c r="I43" t="s">
        <v>3</v>
      </c>
      <c r="J43" t="s">
        <v>3</v>
      </c>
      <c r="K43" t="s">
        <v>3</v>
      </c>
      <c r="L43" t="s">
        <v>3</v>
      </c>
      <c r="M43" t="s">
        <v>3</v>
      </c>
      <c r="N43" t="s">
        <v>3</v>
      </c>
      <c r="O43" t="s">
        <v>3</v>
      </c>
      <c r="P43" t="s">
        <v>3</v>
      </c>
      <c r="Q43" t="s">
        <v>3</v>
      </c>
      <c r="R43" t="s">
        <v>3</v>
      </c>
      <c r="S43" t="s">
        <v>3</v>
      </c>
      <c r="T43" t="s">
        <v>3</v>
      </c>
      <c r="U43" t="s">
        <v>3</v>
      </c>
      <c r="V43" t="s">
        <v>3</v>
      </c>
    </row>
    <row r="44" spans="1:22" x14ac:dyDescent="0.3">
      <c r="A44" t="s">
        <v>90</v>
      </c>
      <c r="B44" t="s">
        <v>91</v>
      </c>
      <c r="C44">
        <v>1214.8</v>
      </c>
      <c r="D44">
        <v>1357.9</v>
      </c>
      <c r="E44">
        <v>2020</v>
      </c>
      <c r="F44">
        <v>2399.5</v>
      </c>
      <c r="G44">
        <v>2350.3000000000002</v>
      </c>
      <c r="H44">
        <v>3568.6</v>
      </c>
      <c r="I44">
        <v>3697.7</v>
      </c>
      <c r="J44">
        <v>3642.3</v>
      </c>
      <c r="K44">
        <v>4002.5</v>
      </c>
      <c r="L44">
        <v>4768.7</v>
      </c>
      <c r="M44">
        <v>6201.8</v>
      </c>
      <c r="N44">
        <v>7718.8</v>
      </c>
      <c r="O44">
        <v>8033.5</v>
      </c>
      <c r="P44">
        <v>8470</v>
      </c>
      <c r="Q44">
        <v>6486.9</v>
      </c>
      <c r="R44">
        <v>8742.9</v>
      </c>
      <c r="S44">
        <v>12003.3</v>
      </c>
      <c r="T44">
        <v>12521.1</v>
      </c>
      <c r="U44">
        <v>12288.8</v>
      </c>
      <c r="V44">
        <v>12082.5</v>
      </c>
    </row>
    <row r="45" spans="1:22" x14ac:dyDescent="0.3">
      <c r="A45" t="s">
        <v>92</v>
      </c>
      <c r="B45" t="s">
        <v>93</v>
      </c>
      <c r="C45">
        <v>1752.7</v>
      </c>
      <c r="D45">
        <v>2215.6</v>
      </c>
      <c r="E45">
        <v>3123.2</v>
      </c>
      <c r="F45">
        <v>3528.8</v>
      </c>
      <c r="G45">
        <v>3227.2</v>
      </c>
      <c r="H45">
        <v>4615.5</v>
      </c>
      <c r="I45">
        <v>4798.2</v>
      </c>
      <c r="J45">
        <v>5079.1000000000004</v>
      </c>
      <c r="K45">
        <v>5715.3</v>
      </c>
      <c r="L45">
        <v>6702.8</v>
      </c>
      <c r="M45">
        <v>8229.4</v>
      </c>
      <c r="N45">
        <v>10711.4</v>
      </c>
      <c r="O45">
        <v>11439.1</v>
      </c>
      <c r="P45">
        <v>10896.4</v>
      </c>
      <c r="Q45">
        <v>7269.9</v>
      </c>
      <c r="R45">
        <v>9268.2000000000007</v>
      </c>
      <c r="S45">
        <v>12726.8</v>
      </c>
      <c r="T45">
        <v>14096.5</v>
      </c>
      <c r="U45">
        <v>13904.8</v>
      </c>
      <c r="V45">
        <v>13775.4</v>
      </c>
    </row>
    <row r="46" spans="1:22" x14ac:dyDescent="0.3">
      <c r="A46" t="s">
        <v>94</v>
      </c>
      <c r="B46" t="s">
        <v>95</v>
      </c>
      <c r="C46">
        <v>-537.9</v>
      </c>
      <c r="D46">
        <v>-857.7</v>
      </c>
      <c r="E46">
        <v>-1103.2</v>
      </c>
      <c r="F46">
        <v>-1129.3</v>
      </c>
      <c r="G46">
        <v>-876.9</v>
      </c>
      <c r="H46">
        <v>-1046.9000000000001</v>
      </c>
      <c r="I46">
        <v>-1100.5</v>
      </c>
      <c r="J46">
        <v>-1436.8</v>
      </c>
      <c r="K46">
        <v>-1712.8</v>
      </c>
      <c r="L46">
        <v>-1934.1</v>
      </c>
      <c r="M46">
        <v>-2027.6</v>
      </c>
      <c r="N46">
        <v>-2992.6</v>
      </c>
      <c r="O46">
        <v>-3405.6</v>
      </c>
      <c r="P46">
        <v>-2426.4</v>
      </c>
      <c r="Q46">
        <v>-783</v>
      </c>
      <c r="R46">
        <v>-525.29999999999995</v>
      </c>
      <c r="S46">
        <v>-723.5</v>
      </c>
      <c r="T46">
        <v>-1575.4</v>
      </c>
      <c r="U46">
        <v>-1616</v>
      </c>
      <c r="V46">
        <v>-1692.9</v>
      </c>
    </row>
    <row r="47" spans="1:22" x14ac:dyDescent="0.3">
      <c r="A47" t="s">
        <v>96</v>
      </c>
      <c r="B47" t="s">
        <v>97</v>
      </c>
      <c r="C47">
        <v>-44.3</v>
      </c>
      <c r="D47">
        <v>-63.2</v>
      </c>
      <c r="E47">
        <v>-54.6</v>
      </c>
      <c r="F47">
        <v>-47.1</v>
      </c>
      <c r="G47">
        <v>-37.299999999999997</v>
      </c>
      <c r="H47">
        <v>-29.3</v>
      </c>
      <c r="I47">
        <v>-29.8</v>
      </c>
      <c r="J47">
        <v>-39.4</v>
      </c>
      <c r="K47">
        <v>-42.8</v>
      </c>
      <c r="L47">
        <v>-40.6</v>
      </c>
      <c r="M47">
        <v>-32.700000000000003</v>
      </c>
      <c r="N47">
        <v>-38.799999999999997</v>
      </c>
      <c r="O47">
        <v>-42.4</v>
      </c>
      <c r="P47">
        <v>-28.6</v>
      </c>
      <c r="Q47">
        <v>-12.1</v>
      </c>
      <c r="R47">
        <v>-6</v>
      </c>
      <c r="S47">
        <v>-6</v>
      </c>
      <c r="T47">
        <v>-12.6</v>
      </c>
      <c r="U47">
        <v>-13.2</v>
      </c>
      <c r="V47">
        <v>-14</v>
      </c>
    </row>
    <row r="48" spans="1:22" x14ac:dyDescent="0.3">
      <c r="A48" s="6">
        <v>12</v>
      </c>
      <c r="B48" s="6" t="s">
        <v>98</v>
      </c>
      <c r="C48" s="6" t="s">
        <v>3</v>
      </c>
      <c r="D48" s="6" t="s">
        <v>3</v>
      </c>
      <c r="E48" s="6" t="s">
        <v>3</v>
      </c>
      <c r="F48" s="6" t="s">
        <v>3</v>
      </c>
      <c r="G48" s="6" t="s">
        <v>3</v>
      </c>
      <c r="H48" s="6" t="s">
        <v>3</v>
      </c>
      <c r="I48" s="6" t="s">
        <v>3</v>
      </c>
      <c r="J48" s="6" t="s">
        <v>3</v>
      </c>
      <c r="K48" s="6" t="s">
        <v>3</v>
      </c>
      <c r="L48" s="6" t="s">
        <v>3</v>
      </c>
      <c r="M48" s="6" t="s">
        <v>3</v>
      </c>
      <c r="N48" s="6" t="s">
        <v>3</v>
      </c>
      <c r="O48" s="6" t="s">
        <v>3</v>
      </c>
      <c r="P48" s="6" t="s">
        <v>3</v>
      </c>
      <c r="Q48" s="6" t="s">
        <v>3</v>
      </c>
      <c r="R48" s="6" t="s">
        <v>3</v>
      </c>
      <c r="S48" s="6" t="s">
        <v>3</v>
      </c>
      <c r="T48" s="6" t="s">
        <v>3</v>
      </c>
      <c r="U48" s="6" t="s">
        <v>3</v>
      </c>
      <c r="V48" s="6" t="s">
        <v>3</v>
      </c>
    </row>
    <row r="49" spans="1:22" x14ac:dyDescent="0.3">
      <c r="A49" s="6" t="s">
        <v>99</v>
      </c>
      <c r="B49" s="6" t="s">
        <v>100</v>
      </c>
      <c r="C49" s="6">
        <v>-115.7</v>
      </c>
      <c r="D49" s="6">
        <v>-307.2</v>
      </c>
      <c r="E49" s="6">
        <v>-499.2</v>
      </c>
      <c r="F49" s="6">
        <v>-432.1</v>
      </c>
      <c r="G49" s="6">
        <v>-230.6</v>
      </c>
      <c r="H49" s="6">
        <v>-333.9</v>
      </c>
      <c r="I49" s="6">
        <v>-495.9</v>
      </c>
      <c r="J49" s="6">
        <v>-865.8</v>
      </c>
      <c r="K49" s="6">
        <v>-1125.5</v>
      </c>
      <c r="L49" s="6">
        <v>-1165.8</v>
      </c>
      <c r="M49" s="6">
        <v>-984.4</v>
      </c>
      <c r="N49" s="6">
        <v>-2025.7</v>
      </c>
      <c r="O49" s="6">
        <v>-2437.6</v>
      </c>
      <c r="P49" s="6">
        <v>-1438.3</v>
      </c>
      <c r="Q49" s="6">
        <v>360.3</v>
      </c>
      <c r="R49" s="6">
        <v>265.2</v>
      </c>
      <c r="S49" s="6">
        <v>222.5</v>
      </c>
      <c r="T49" s="6">
        <v>-438.3</v>
      </c>
      <c r="U49" s="6">
        <v>-19.8</v>
      </c>
      <c r="V49" s="6">
        <v>205.2</v>
      </c>
    </row>
    <row r="50" spans="1:22" x14ac:dyDescent="0.3">
      <c r="A50" s="6" t="s">
        <v>101</v>
      </c>
      <c r="B50" s="6" t="s">
        <v>102</v>
      </c>
      <c r="C50" s="6">
        <v>-4.7</v>
      </c>
      <c r="D50" s="6">
        <v>-9.6</v>
      </c>
      <c r="E50" s="6">
        <v>-12.7</v>
      </c>
      <c r="F50" s="6">
        <v>-9.6</v>
      </c>
      <c r="G50" s="6">
        <v>-4.8</v>
      </c>
      <c r="H50" s="6">
        <v>-6.1</v>
      </c>
      <c r="I50" s="6">
        <v>-8</v>
      </c>
      <c r="J50" s="6">
        <v>-12.5</v>
      </c>
      <c r="K50" s="6">
        <v>-14.5</v>
      </c>
      <c r="L50" s="6">
        <v>-13.6</v>
      </c>
      <c r="M50" s="6">
        <v>-9.9</v>
      </c>
      <c r="N50" s="6">
        <v>-17</v>
      </c>
      <c r="O50" s="6">
        <v>-17.100000000000001</v>
      </c>
      <c r="P50" s="6">
        <v>-9.8000000000000007</v>
      </c>
      <c r="Q50" s="6">
        <v>2.9</v>
      </c>
      <c r="R50" s="6">
        <v>2.1</v>
      </c>
      <c r="S50" s="6">
        <v>1.5</v>
      </c>
      <c r="T50" s="6">
        <v>-2.8</v>
      </c>
      <c r="U50" s="6">
        <v>-0.1</v>
      </c>
      <c r="V50" s="6">
        <v>1.2</v>
      </c>
    </row>
    <row r="51" spans="1:22" x14ac:dyDescent="0.3">
      <c r="A51" s="6" t="s">
        <v>103</v>
      </c>
      <c r="B51" s="6" t="s">
        <v>104</v>
      </c>
      <c r="C51" s="6">
        <v>5.7</v>
      </c>
      <c r="D51" s="6">
        <v>43.2</v>
      </c>
      <c r="E51" s="6">
        <v>129.6</v>
      </c>
      <c r="F51" s="6">
        <v>18.7</v>
      </c>
      <c r="G51" s="6">
        <v>98.9</v>
      </c>
      <c r="H51" s="6">
        <v>97.4</v>
      </c>
      <c r="I51" s="6">
        <v>281</v>
      </c>
      <c r="J51" s="6">
        <v>196</v>
      </c>
      <c r="K51" s="6">
        <v>241.6</v>
      </c>
      <c r="L51" s="6">
        <v>318.2</v>
      </c>
      <c r="M51" s="6">
        <v>679.9</v>
      </c>
      <c r="N51" s="6">
        <v>1144.5999999999999</v>
      </c>
      <c r="O51" s="6">
        <v>1741.2</v>
      </c>
      <c r="P51" s="6">
        <v>852</v>
      </c>
      <c r="Q51" s="6">
        <v>960.1</v>
      </c>
      <c r="R51" s="6">
        <v>923.2</v>
      </c>
      <c r="S51" s="6">
        <v>-951.2</v>
      </c>
      <c r="T51" s="6">
        <v>996</v>
      </c>
      <c r="U51" s="6">
        <v>577.9</v>
      </c>
      <c r="V51" s="6">
        <v>616.6</v>
      </c>
    </row>
    <row r="52" spans="1:22" x14ac:dyDescent="0.3">
      <c r="A52" s="6" t="s">
        <v>105</v>
      </c>
      <c r="B52" s="6" t="s">
        <v>106</v>
      </c>
      <c r="C52" s="6">
        <v>151.6</v>
      </c>
      <c r="D52" s="6">
        <v>128.19999999999999</v>
      </c>
      <c r="E52" s="6">
        <v>243.4</v>
      </c>
      <c r="F52" s="6">
        <v>529.6</v>
      </c>
      <c r="G52" s="6">
        <v>304</v>
      </c>
      <c r="H52" s="6">
        <v>455.5</v>
      </c>
      <c r="I52" s="6">
        <v>658.2</v>
      </c>
      <c r="J52" s="6">
        <v>363.4</v>
      </c>
      <c r="K52" s="6">
        <v>926.8</v>
      </c>
      <c r="L52" s="6">
        <v>872.8</v>
      </c>
      <c r="M52" s="6">
        <v>2397.9</v>
      </c>
      <c r="N52" s="6">
        <v>1397.4</v>
      </c>
      <c r="O52" s="6">
        <v>2199.1999999999998</v>
      </c>
      <c r="P52" s="6">
        <v>1321.2</v>
      </c>
      <c r="Q52" s="6">
        <v>1294.2</v>
      </c>
      <c r="R52" s="6">
        <v>1935.7</v>
      </c>
      <c r="S52" s="6">
        <v>817.8</v>
      </c>
      <c r="T52" s="6">
        <v>1393.9</v>
      </c>
      <c r="U52" s="6">
        <v>664.3</v>
      </c>
      <c r="V52" s="6">
        <v>1172</v>
      </c>
    </row>
    <row r="53" spans="1:22" x14ac:dyDescent="0.3">
      <c r="A53">
        <v>13</v>
      </c>
      <c r="B53" t="s">
        <v>107</v>
      </c>
      <c r="C53" t="s">
        <v>3</v>
      </c>
      <c r="D53" t="s">
        <v>3</v>
      </c>
      <c r="E53" t="s">
        <v>3</v>
      </c>
      <c r="F53" t="s">
        <v>3</v>
      </c>
      <c r="G53" t="s">
        <v>3</v>
      </c>
      <c r="H53" t="s">
        <v>3</v>
      </c>
      <c r="I53" t="s">
        <v>3</v>
      </c>
      <c r="J53" t="s">
        <v>3</v>
      </c>
      <c r="K53" t="s">
        <v>3</v>
      </c>
      <c r="L53" t="s">
        <v>3</v>
      </c>
      <c r="M53" t="s">
        <v>3</v>
      </c>
      <c r="N53" t="s">
        <v>3</v>
      </c>
      <c r="O53" t="s">
        <v>3</v>
      </c>
      <c r="P53" t="s">
        <v>3</v>
      </c>
      <c r="Q53" t="s">
        <v>3</v>
      </c>
      <c r="R53" t="s">
        <v>3</v>
      </c>
      <c r="S53" t="s">
        <v>3</v>
      </c>
      <c r="T53" t="s">
        <v>3</v>
      </c>
      <c r="U53" t="s">
        <v>3</v>
      </c>
      <c r="V53" t="s">
        <v>3</v>
      </c>
    </row>
    <row r="54" spans="1:22" x14ac:dyDescent="0.3">
      <c r="A54" t="s">
        <v>108</v>
      </c>
      <c r="B54" t="s">
        <v>109</v>
      </c>
      <c r="C54" t="s">
        <v>3</v>
      </c>
      <c r="D54">
        <v>-501.6</v>
      </c>
      <c r="E54">
        <v>-1568.6</v>
      </c>
      <c r="F54">
        <v>-1843.7</v>
      </c>
      <c r="G54">
        <v>-2768.9</v>
      </c>
      <c r="H54">
        <v>-2966.4</v>
      </c>
      <c r="I54">
        <v>-3368.6</v>
      </c>
      <c r="J54">
        <v>-4167.8</v>
      </c>
      <c r="K54">
        <v>-5738.4</v>
      </c>
      <c r="L54">
        <v>-8381.2999999999993</v>
      </c>
      <c r="M54">
        <v>-9533.2999999999993</v>
      </c>
      <c r="N54">
        <v>-9911.2999999999993</v>
      </c>
      <c r="O54">
        <v>-11579.2</v>
      </c>
      <c r="P54">
        <v>-12456.7</v>
      </c>
      <c r="Q54">
        <v>-11325.9</v>
      </c>
      <c r="R54">
        <v>-10478.6</v>
      </c>
      <c r="S54">
        <v>-9126.7000000000007</v>
      </c>
      <c r="T54">
        <v>-9170.1</v>
      </c>
      <c r="U54">
        <v>-8911.4</v>
      </c>
      <c r="V54">
        <v>-8519.7000000000007</v>
      </c>
    </row>
    <row r="55" spans="1:22" x14ac:dyDescent="0.3">
      <c r="A55" t="s">
        <v>110</v>
      </c>
      <c r="B55" t="s">
        <v>111</v>
      </c>
      <c r="C55" t="s">
        <v>3</v>
      </c>
      <c r="D55">
        <v>127.1</v>
      </c>
      <c r="E55">
        <v>252.7</v>
      </c>
      <c r="F55">
        <v>246.9</v>
      </c>
      <c r="G55">
        <v>377</v>
      </c>
      <c r="H55">
        <v>411.8</v>
      </c>
      <c r="I55">
        <v>691.9</v>
      </c>
      <c r="J55">
        <v>898.7</v>
      </c>
      <c r="K55">
        <v>1181.2</v>
      </c>
      <c r="L55">
        <v>1513.6</v>
      </c>
      <c r="M55">
        <v>2266.9</v>
      </c>
      <c r="N55">
        <v>3628.2</v>
      </c>
      <c r="O55">
        <v>5576.7</v>
      </c>
      <c r="P55">
        <v>6271.1</v>
      </c>
      <c r="Q55">
        <v>5953.5</v>
      </c>
      <c r="R55">
        <v>6487.1</v>
      </c>
      <c r="S55">
        <v>6064.1</v>
      </c>
      <c r="T55">
        <v>7134.3</v>
      </c>
      <c r="U55">
        <v>7591.7</v>
      </c>
      <c r="V55">
        <v>8497.7000000000007</v>
      </c>
    </row>
    <row r="56" spans="1:22" x14ac:dyDescent="0.3">
      <c r="A56" t="s">
        <v>112</v>
      </c>
      <c r="B56" t="s">
        <v>113</v>
      </c>
      <c r="C56" t="s">
        <v>3</v>
      </c>
      <c r="D56">
        <v>697</v>
      </c>
      <c r="E56">
        <v>1107.2</v>
      </c>
      <c r="F56">
        <v>1638.1</v>
      </c>
      <c r="G56">
        <v>2551.3000000000002</v>
      </c>
      <c r="H56">
        <v>2976.3</v>
      </c>
      <c r="I56">
        <v>3765.4</v>
      </c>
      <c r="J56">
        <v>4287.8999999999996</v>
      </c>
      <c r="K56">
        <v>5918.8</v>
      </c>
      <c r="L56">
        <v>7847.8</v>
      </c>
      <c r="M56">
        <v>10150.1</v>
      </c>
      <c r="N56">
        <v>10203.6</v>
      </c>
      <c r="O56">
        <v>12181.1</v>
      </c>
      <c r="P56">
        <v>12740.7</v>
      </c>
      <c r="Q56">
        <v>12602.6</v>
      </c>
      <c r="R56">
        <v>13975.7</v>
      </c>
      <c r="S56">
        <v>14986.3</v>
      </c>
      <c r="T56">
        <v>16890.2</v>
      </c>
      <c r="U56">
        <v>18044.5</v>
      </c>
      <c r="V56">
        <v>19697.7</v>
      </c>
    </row>
    <row r="57" spans="1:22" x14ac:dyDescent="0.3">
      <c r="A57" t="s">
        <v>114</v>
      </c>
      <c r="B57" t="s">
        <v>115</v>
      </c>
      <c r="C57" t="s">
        <v>3</v>
      </c>
      <c r="D57">
        <v>1200.0999999999999</v>
      </c>
      <c r="E57">
        <v>2347.4</v>
      </c>
      <c r="F57">
        <v>2506.1</v>
      </c>
      <c r="G57">
        <v>2863.6</v>
      </c>
      <c r="H57">
        <v>3232.5</v>
      </c>
      <c r="I57">
        <v>3707.1</v>
      </c>
      <c r="J57">
        <v>4490.3</v>
      </c>
      <c r="K57">
        <v>5602.9</v>
      </c>
      <c r="L57">
        <v>7458.6</v>
      </c>
      <c r="M57">
        <v>9671.5</v>
      </c>
      <c r="N57">
        <v>12944</v>
      </c>
      <c r="O57">
        <v>17405.7</v>
      </c>
      <c r="P57">
        <v>19025.599999999999</v>
      </c>
      <c r="Q57">
        <v>17271.2</v>
      </c>
      <c r="R57">
        <v>16492</v>
      </c>
      <c r="S57">
        <v>16720.599999999999</v>
      </c>
      <c r="T57">
        <v>17956.7</v>
      </c>
      <c r="U57">
        <v>17454.5</v>
      </c>
      <c r="V57">
        <v>18901.5</v>
      </c>
    </row>
    <row r="58" spans="1:22" x14ac:dyDescent="0.3">
      <c r="A58" t="s">
        <v>116</v>
      </c>
      <c r="B58" t="s">
        <v>117</v>
      </c>
      <c r="C58" t="s">
        <v>3</v>
      </c>
      <c r="D58">
        <v>169.5</v>
      </c>
      <c r="E58">
        <v>218.5</v>
      </c>
      <c r="F58">
        <v>215.7</v>
      </c>
      <c r="G58">
        <v>235.2</v>
      </c>
      <c r="H58">
        <v>207.7</v>
      </c>
      <c r="I58">
        <v>190.8</v>
      </c>
      <c r="J58">
        <v>216.3</v>
      </c>
      <c r="K58">
        <v>248.1</v>
      </c>
      <c r="L58">
        <v>376.6</v>
      </c>
      <c r="M58">
        <v>412.6</v>
      </c>
      <c r="N58">
        <v>478.4</v>
      </c>
      <c r="O58">
        <v>439.3</v>
      </c>
      <c r="P58">
        <v>527.20000000000005</v>
      </c>
      <c r="Q58">
        <v>746.6</v>
      </c>
      <c r="R58">
        <v>771.8</v>
      </c>
      <c r="S58">
        <v>512.6</v>
      </c>
      <c r="T58">
        <v>1263.0999999999999</v>
      </c>
      <c r="U58">
        <v>1398.9</v>
      </c>
      <c r="V58">
        <v>1581</v>
      </c>
    </row>
    <row r="59" spans="1:22" x14ac:dyDescent="0.3">
      <c r="A59">
        <v>14</v>
      </c>
      <c r="B59" t="s">
        <v>118</v>
      </c>
      <c r="C59">
        <v>1436.6</v>
      </c>
      <c r="D59">
        <v>1415.6</v>
      </c>
      <c r="E59">
        <v>1399.5</v>
      </c>
      <c r="F59">
        <v>1386.2</v>
      </c>
      <c r="G59">
        <v>1375.7</v>
      </c>
      <c r="H59">
        <v>1397</v>
      </c>
      <c r="I59">
        <v>1388.1</v>
      </c>
      <c r="J59">
        <v>1379.4</v>
      </c>
      <c r="K59">
        <v>1370.7</v>
      </c>
      <c r="L59">
        <v>1362.6</v>
      </c>
      <c r="M59">
        <v>1354.8</v>
      </c>
      <c r="N59">
        <v>1346.8</v>
      </c>
      <c r="O59">
        <v>1340.7</v>
      </c>
      <c r="P59">
        <v>1337.1</v>
      </c>
      <c r="Q59">
        <v>1334.5</v>
      </c>
      <c r="R59">
        <v>1331.5</v>
      </c>
      <c r="S59">
        <v>1327.4</v>
      </c>
      <c r="T59">
        <v>1322.7</v>
      </c>
      <c r="U59">
        <v>1318</v>
      </c>
      <c r="V59">
        <v>1314.5</v>
      </c>
    </row>
    <row r="62" spans="1:22" ht="28.8" x14ac:dyDescent="0.3">
      <c r="A62" s="3" t="s">
        <v>119</v>
      </c>
    </row>
    <row r="63" spans="1:22" ht="12.75" customHeight="1" x14ac:dyDescent="0.3">
      <c r="A63" s="82" t="s">
        <v>120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</row>
    <row r="64" spans="1:22" ht="12.75" customHeight="1" x14ac:dyDescent="0.3">
      <c r="A64" s="82" t="s">
        <v>121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</row>
    <row r="65" spans="1:22" ht="12.75" customHeight="1" x14ac:dyDescent="0.3">
      <c r="A65" s="82" t="s">
        <v>122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</row>
    <row r="66" spans="1:22" ht="12.75" customHeight="1" x14ac:dyDescent="0.3">
      <c r="A66" s="82" t="s">
        <v>123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</row>
    <row r="67" spans="1:22" ht="25.5" customHeight="1" x14ac:dyDescent="0.3">
      <c r="A67" s="82" t="s">
        <v>124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</row>
    <row r="68" spans="1:22" ht="12.75" customHeight="1" x14ac:dyDescent="0.3">
      <c r="A68" s="82" t="s">
        <v>125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</row>
    <row r="69" spans="1:22" ht="12.75" customHeight="1" x14ac:dyDescent="0.3">
      <c r="A69" s="82" t="s">
        <v>126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</row>
    <row r="71" spans="1:22" ht="51" customHeight="1" x14ac:dyDescent="0.3">
      <c r="A71" s="82" t="s">
        <v>127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</row>
  </sheetData>
  <mergeCells count="8">
    <mergeCell ref="A69:V69"/>
    <mergeCell ref="A71:V71"/>
    <mergeCell ref="A63:V63"/>
    <mergeCell ref="A64:V64"/>
    <mergeCell ref="A65:V65"/>
    <mergeCell ref="A66:V66"/>
    <mergeCell ref="A67:V67"/>
    <mergeCell ref="A68:V6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5"/>
  <sheetViews>
    <sheetView topLeftCell="A13" workbookViewId="0">
      <selection activeCell="B26" sqref="B26"/>
    </sheetView>
  </sheetViews>
  <sheetFormatPr defaultRowHeight="14.4" x14ac:dyDescent="0.3"/>
  <cols>
    <col min="1" max="1" width="5.88671875" bestFit="1" customWidth="1"/>
    <col min="2" max="2" width="14.109375" bestFit="1" customWidth="1"/>
    <col min="3" max="3" width="8" bestFit="1" customWidth="1"/>
  </cols>
  <sheetData>
    <row r="1" spans="1:4" ht="18" x14ac:dyDescent="0.3">
      <c r="A1" s="60" t="s">
        <v>128</v>
      </c>
      <c r="B1" s="61" t="s">
        <v>132</v>
      </c>
    </row>
    <row r="2" spans="1:4" ht="18.600000000000001" thickBot="1" x14ac:dyDescent="0.4">
      <c r="A2" s="62"/>
      <c r="B2" s="63"/>
      <c r="C2" s="48"/>
      <c r="D2" s="48"/>
    </row>
    <row r="3" spans="1:4" s="48" customFormat="1" ht="18.600000000000001" thickBot="1" x14ac:dyDescent="0.4">
      <c r="A3" s="62">
        <v>1995</v>
      </c>
      <c r="B3" s="64"/>
      <c r="C3" s="59"/>
      <c r="D3" s="1"/>
    </row>
    <row r="4" spans="1:4" s="48" customFormat="1" ht="18.600000000000001" thickBot="1" x14ac:dyDescent="0.4">
      <c r="A4" s="62">
        <v>1996</v>
      </c>
      <c r="B4" s="65">
        <v>11.8</v>
      </c>
      <c r="C4" s="59"/>
      <c r="D4" s="1"/>
    </row>
    <row r="5" spans="1:4" s="48" customFormat="1" ht="18.600000000000001" thickBot="1" x14ac:dyDescent="0.4">
      <c r="A5" s="62">
        <v>1998</v>
      </c>
      <c r="B5" s="65">
        <v>4.0999999999999996</v>
      </c>
      <c r="C5" s="59"/>
      <c r="D5" s="1"/>
    </row>
    <row r="6" spans="1:4" s="48" customFormat="1" ht="18.600000000000001" thickBot="1" x14ac:dyDescent="0.4">
      <c r="A6" s="62">
        <v>1999</v>
      </c>
      <c r="B6" s="66">
        <v>-0.9</v>
      </c>
      <c r="C6" s="59"/>
      <c r="D6" s="1"/>
    </row>
    <row r="7" spans="1:4" ht="18.600000000000001" thickBot="1" x14ac:dyDescent="0.4">
      <c r="A7" s="62">
        <v>2000</v>
      </c>
      <c r="B7" s="67">
        <v>9.7899999999999991</v>
      </c>
      <c r="C7" s="59"/>
      <c r="D7" s="1"/>
    </row>
    <row r="8" spans="1:4" ht="18.600000000000001" thickBot="1" x14ac:dyDescent="0.4">
      <c r="A8" s="62">
        <v>2001</v>
      </c>
      <c r="B8" s="67">
        <v>6.4</v>
      </c>
      <c r="C8" s="59"/>
      <c r="D8" s="1"/>
    </row>
    <row r="9" spans="1:4" ht="18.600000000000001" thickBot="1" x14ac:dyDescent="0.4">
      <c r="A9" s="62">
        <v>2002</v>
      </c>
      <c r="B9" s="67">
        <v>6.2</v>
      </c>
      <c r="C9" s="59"/>
      <c r="D9" s="1"/>
    </row>
    <row r="10" spans="1:4" ht="18.600000000000001" thickBot="1" x14ac:dyDescent="0.4">
      <c r="A10" s="62">
        <v>2003</v>
      </c>
      <c r="B10" s="67">
        <v>7.6</v>
      </c>
      <c r="C10" s="59"/>
      <c r="D10" s="1"/>
    </row>
    <row r="11" spans="1:4" ht="18.600000000000001" thickBot="1" x14ac:dyDescent="0.4">
      <c r="A11" s="62">
        <v>2004</v>
      </c>
      <c r="B11" s="67">
        <v>6.2</v>
      </c>
      <c r="C11" s="59"/>
      <c r="D11" s="1"/>
    </row>
    <row r="12" spans="1:4" ht="18" customHeight="1" thickBot="1" x14ac:dyDescent="0.4">
      <c r="A12" s="62">
        <v>2005</v>
      </c>
      <c r="B12" s="67">
        <v>9.1</v>
      </c>
      <c r="C12" s="59"/>
      <c r="D12" s="1"/>
    </row>
    <row r="13" spans="1:4" ht="18.600000000000001" thickBot="1" x14ac:dyDescent="0.4">
      <c r="A13" s="62">
        <v>2006</v>
      </c>
      <c r="B13" s="67">
        <v>10.5</v>
      </c>
      <c r="C13" s="59"/>
      <c r="D13" s="1"/>
    </row>
    <row r="14" spans="1:4" ht="18.600000000000001" thickBot="1" x14ac:dyDescent="0.4">
      <c r="A14" s="62">
        <v>2007</v>
      </c>
      <c r="B14" s="67">
        <v>7.2</v>
      </c>
      <c r="C14" s="59"/>
      <c r="D14" s="1"/>
    </row>
    <row r="15" spans="1:4" ht="18.600000000000001" thickBot="1" x14ac:dyDescent="0.4">
      <c r="A15" s="62">
        <v>2008</v>
      </c>
      <c r="B15" s="67">
        <v>-5</v>
      </c>
      <c r="C15" s="59"/>
      <c r="D15" s="1"/>
    </row>
    <row r="16" spans="1:4" ht="18.600000000000001" thickBot="1" x14ac:dyDescent="0.4">
      <c r="A16" s="62">
        <v>2009</v>
      </c>
      <c r="B16" s="67">
        <v>-14.2</v>
      </c>
      <c r="C16" s="59"/>
      <c r="D16" s="1"/>
    </row>
    <row r="17" spans="1:4" ht="18.600000000000001" thickBot="1" x14ac:dyDescent="0.4">
      <c r="A17" s="62">
        <v>2010</v>
      </c>
      <c r="B17" s="67">
        <v>1.7</v>
      </c>
      <c r="C17" s="59"/>
      <c r="D17" s="1"/>
    </row>
    <row r="18" spans="1:4" ht="18.600000000000001" thickBot="1" x14ac:dyDescent="0.4">
      <c r="A18" s="62">
        <v>2011</v>
      </c>
      <c r="B18" s="67">
        <v>7.5</v>
      </c>
      <c r="C18" s="59"/>
      <c r="D18" s="1"/>
    </row>
    <row r="19" spans="1:4" ht="18.600000000000001" thickBot="1" x14ac:dyDescent="0.4">
      <c r="A19" s="62">
        <v>2012</v>
      </c>
      <c r="B19" s="67">
        <v>4.3</v>
      </c>
      <c r="C19" s="59"/>
      <c r="D19" s="1"/>
    </row>
    <row r="20" spans="1:4" ht="18.600000000000001" thickBot="1" x14ac:dyDescent="0.4">
      <c r="A20" s="62">
        <v>2013</v>
      </c>
      <c r="B20" s="67">
        <v>2</v>
      </c>
      <c r="C20" s="59"/>
      <c r="D20" s="1"/>
    </row>
    <row r="21" spans="1:4" ht="18.600000000000001" thickBot="1" x14ac:dyDescent="0.4">
      <c r="A21" s="62">
        <v>2014</v>
      </c>
      <c r="B21" s="67">
        <v>2.8</v>
      </c>
      <c r="C21" s="59"/>
      <c r="D21" s="1"/>
    </row>
    <row r="22" spans="1:4" ht="18" x14ac:dyDescent="0.35">
      <c r="A22" s="62">
        <v>2015</v>
      </c>
      <c r="B22" s="67">
        <v>2.1</v>
      </c>
    </row>
    <row r="23" spans="1:4" ht="18" x14ac:dyDescent="0.35">
      <c r="A23" s="62">
        <v>2016</v>
      </c>
      <c r="B23" s="67">
        <v>3.5</v>
      </c>
    </row>
    <row r="24" spans="1:4" ht="18" x14ac:dyDescent="0.35">
      <c r="A24" s="62">
        <v>2017</v>
      </c>
      <c r="B24" s="67">
        <v>4.7</v>
      </c>
    </row>
    <row r="25" spans="1:4" ht="18" x14ac:dyDescent="0.35">
      <c r="A25" s="70">
        <v>2018</v>
      </c>
      <c r="B25" s="71">
        <v>3.8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3"/>
  <sheetViews>
    <sheetView showRuler="0" topLeftCell="A7" zoomScaleNormal="100" workbookViewId="0">
      <selection activeCell="K26" sqref="K26"/>
    </sheetView>
  </sheetViews>
  <sheetFormatPr defaultRowHeight="13.2" x14ac:dyDescent="0.3"/>
  <cols>
    <col min="1" max="1" width="8.44140625" style="25" customWidth="1"/>
    <col min="2" max="2" width="9.6640625" style="25" bestFit="1" customWidth="1"/>
    <col min="3" max="5" width="8.88671875" style="25"/>
    <col min="6" max="6" width="9.5546875" style="25" bestFit="1" customWidth="1"/>
    <col min="7" max="256" width="8.88671875" style="25"/>
    <col min="257" max="257" width="5.33203125" style="25" customWidth="1"/>
    <col min="258" max="258" width="8.44140625" style="25" customWidth="1"/>
    <col min="259" max="512" width="8.88671875" style="25"/>
    <col min="513" max="513" width="5.33203125" style="25" customWidth="1"/>
    <col min="514" max="514" width="8.44140625" style="25" customWidth="1"/>
    <col min="515" max="768" width="8.88671875" style="25"/>
    <col min="769" max="769" width="5.33203125" style="25" customWidth="1"/>
    <col min="770" max="770" width="8.44140625" style="25" customWidth="1"/>
    <col min="771" max="1024" width="8.88671875" style="25"/>
    <col min="1025" max="1025" width="5.33203125" style="25" customWidth="1"/>
    <col min="1026" max="1026" width="8.44140625" style="25" customWidth="1"/>
    <col min="1027" max="1280" width="8.88671875" style="25"/>
    <col min="1281" max="1281" width="5.33203125" style="25" customWidth="1"/>
    <col min="1282" max="1282" width="8.44140625" style="25" customWidth="1"/>
    <col min="1283" max="1536" width="8.88671875" style="25"/>
    <col min="1537" max="1537" width="5.33203125" style="25" customWidth="1"/>
    <col min="1538" max="1538" width="8.44140625" style="25" customWidth="1"/>
    <col min="1539" max="1792" width="8.88671875" style="25"/>
    <col min="1793" max="1793" width="5.33203125" style="25" customWidth="1"/>
    <col min="1794" max="1794" width="8.44140625" style="25" customWidth="1"/>
    <col min="1795" max="2048" width="8.88671875" style="25"/>
    <col min="2049" max="2049" width="5.33203125" style="25" customWidth="1"/>
    <col min="2050" max="2050" width="8.44140625" style="25" customWidth="1"/>
    <col min="2051" max="2304" width="8.88671875" style="25"/>
    <col min="2305" max="2305" width="5.33203125" style="25" customWidth="1"/>
    <col min="2306" max="2306" width="8.44140625" style="25" customWidth="1"/>
    <col min="2307" max="2560" width="8.88671875" style="25"/>
    <col min="2561" max="2561" width="5.33203125" style="25" customWidth="1"/>
    <col min="2562" max="2562" width="8.44140625" style="25" customWidth="1"/>
    <col min="2563" max="2816" width="8.88671875" style="25"/>
    <col min="2817" max="2817" width="5.33203125" style="25" customWidth="1"/>
    <col min="2818" max="2818" width="8.44140625" style="25" customWidth="1"/>
    <col min="2819" max="3072" width="8.88671875" style="25"/>
    <col min="3073" max="3073" width="5.33203125" style="25" customWidth="1"/>
    <col min="3074" max="3074" width="8.44140625" style="25" customWidth="1"/>
    <col min="3075" max="3328" width="8.88671875" style="25"/>
    <col min="3329" max="3329" width="5.33203125" style="25" customWidth="1"/>
    <col min="3330" max="3330" width="8.44140625" style="25" customWidth="1"/>
    <col min="3331" max="3584" width="8.88671875" style="25"/>
    <col min="3585" max="3585" width="5.33203125" style="25" customWidth="1"/>
    <col min="3586" max="3586" width="8.44140625" style="25" customWidth="1"/>
    <col min="3587" max="3840" width="8.88671875" style="25"/>
    <col min="3841" max="3841" width="5.33203125" style="25" customWidth="1"/>
    <col min="3842" max="3842" width="8.44140625" style="25" customWidth="1"/>
    <col min="3843" max="4096" width="8.88671875" style="25"/>
    <col min="4097" max="4097" width="5.33203125" style="25" customWidth="1"/>
    <col min="4098" max="4098" width="8.44140625" style="25" customWidth="1"/>
    <col min="4099" max="4352" width="8.88671875" style="25"/>
    <col min="4353" max="4353" width="5.33203125" style="25" customWidth="1"/>
    <col min="4354" max="4354" width="8.44140625" style="25" customWidth="1"/>
    <col min="4355" max="4608" width="8.88671875" style="25"/>
    <col min="4609" max="4609" width="5.33203125" style="25" customWidth="1"/>
    <col min="4610" max="4610" width="8.44140625" style="25" customWidth="1"/>
    <col min="4611" max="4864" width="8.88671875" style="25"/>
    <col min="4865" max="4865" width="5.33203125" style="25" customWidth="1"/>
    <col min="4866" max="4866" width="8.44140625" style="25" customWidth="1"/>
    <col min="4867" max="5120" width="8.88671875" style="25"/>
    <col min="5121" max="5121" width="5.33203125" style="25" customWidth="1"/>
    <col min="5122" max="5122" width="8.44140625" style="25" customWidth="1"/>
    <col min="5123" max="5376" width="8.88671875" style="25"/>
    <col min="5377" max="5377" width="5.33203125" style="25" customWidth="1"/>
    <col min="5378" max="5378" width="8.44140625" style="25" customWidth="1"/>
    <col min="5379" max="5632" width="8.88671875" style="25"/>
    <col min="5633" max="5633" width="5.33203125" style="25" customWidth="1"/>
    <col min="5634" max="5634" width="8.44140625" style="25" customWidth="1"/>
    <col min="5635" max="5888" width="8.88671875" style="25"/>
    <col min="5889" max="5889" width="5.33203125" style="25" customWidth="1"/>
    <col min="5890" max="5890" width="8.44140625" style="25" customWidth="1"/>
    <col min="5891" max="6144" width="8.88671875" style="25"/>
    <col min="6145" max="6145" width="5.33203125" style="25" customWidth="1"/>
    <col min="6146" max="6146" width="8.44140625" style="25" customWidth="1"/>
    <col min="6147" max="6400" width="8.88671875" style="25"/>
    <col min="6401" max="6401" width="5.33203125" style="25" customWidth="1"/>
    <col min="6402" max="6402" width="8.44140625" style="25" customWidth="1"/>
    <col min="6403" max="6656" width="8.88671875" style="25"/>
    <col min="6657" max="6657" width="5.33203125" style="25" customWidth="1"/>
    <col min="6658" max="6658" width="8.44140625" style="25" customWidth="1"/>
    <col min="6659" max="6912" width="8.88671875" style="25"/>
    <col min="6913" max="6913" width="5.33203125" style="25" customWidth="1"/>
    <col min="6914" max="6914" width="8.44140625" style="25" customWidth="1"/>
    <col min="6915" max="7168" width="8.88671875" style="25"/>
    <col min="7169" max="7169" width="5.33203125" style="25" customWidth="1"/>
    <col min="7170" max="7170" width="8.44140625" style="25" customWidth="1"/>
    <col min="7171" max="7424" width="8.88671875" style="25"/>
    <col min="7425" max="7425" width="5.33203125" style="25" customWidth="1"/>
    <col min="7426" max="7426" width="8.44140625" style="25" customWidth="1"/>
    <col min="7427" max="7680" width="8.88671875" style="25"/>
    <col min="7681" max="7681" width="5.33203125" style="25" customWidth="1"/>
    <col min="7682" max="7682" width="8.44140625" style="25" customWidth="1"/>
    <col min="7683" max="7936" width="8.88671875" style="25"/>
    <col min="7937" max="7937" width="5.33203125" style="25" customWidth="1"/>
    <col min="7938" max="7938" width="8.44140625" style="25" customWidth="1"/>
    <col min="7939" max="8192" width="8.88671875" style="25"/>
    <col min="8193" max="8193" width="5.33203125" style="25" customWidth="1"/>
    <col min="8194" max="8194" width="8.44140625" style="25" customWidth="1"/>
    <col min="8195" max="8448" width="8.88671875" style="25"/>
    <col min="8449" max="8449" width="5.33203125" style="25" customWidth="1"/>
    <col min="8450" max="8450" width="8.44140625" style="25" customWidth="1"/>
    <col min="8451" max="8704" width="8.88671875" style="25"/>
    <col min="8705" max="8705" width="5.33203125" style="25" customWidth="1"/>
    <col min="8706" max="8706" width="8.44140625" style="25" customWidth="1"/>
    <col min="8707" max="8960" width="8.88671875" style="25"/>
    <col min="8961" max="8961" width="5.33203125" style="25" customWidth="1"/>
    <col min="8962" max="8962" width="8.44140625" style="25" customWidth="1"/>
    <col min="8963" max="9216" width="8.88671875" style="25"/>
    <col min="9217" max="9217" width="5.33203125" style="25" customWidth="1"/>
    <col min="9218" max="9218" width="8.44140625" style="25" customWidth="1"/>
    <col min="9219" max="9472" width="8.88671875" style="25"/>
    <col min="9473" max="9473" width="5.33203125" style="25" customWidth="1"/>
    <col min="9474" max="9474" width="8.44140625" style="25" customWidth="1"/>
    <col min="9475" max="9728" width="8.88671875" style="25"/>
    <col min="9729" max="9729" width="5.33203125" style="25" customWidth="1"/>
    <col min="9730" max="9730" width="8.44140625" style="25" customWidth="1"/>
    <col min="9731" max="9984" width="8.88671875" style="25"/>
    <col min="9985" max="9985" width="5.33203125" style="25" customWidth="1"/>
    <col min="9986" max="9986" width="8.44140625" style="25" customWidth="1"/>
    <col min="9987" max="10240" width="8.88671875" style="25"/>
    <col min="10241" max="10241" width="5.33203125" style="25" customWidth="1"/>
    <col min="10242" max="10242" width="8.44140625" style="25" customWidth="1"/>
    <col min="10243" max="10496" width="8.88671875" style="25"/>
    <col min="10497" max="10497" width="5.33203125" style="25" customWidth="1"/>
    <col min="10498" max="10498" width="8.44140625" style="25" customWidth="1"/>
    <col min="10499" max="10752" width="8.88671875" style="25"/>
    <col min="10753" max="10753" width="5.33203125" style="25" customWidth="1"/>
    <col min="10754" max="10754" width="8.44140625" style="25" customWidth="1"/>
    <col min="10755" max="11008" width="8.88671875" style="25"/>
    <col min="11009" max="11009" width="5.33203125" style="25" customWidth="1"/>
    <col min="11010" max="11010" width="8.44140625" style="25" customWidth="1"/>
    <col min="11011" max="11264" width="8.88671875" style="25"/>
    <col min="11265" max="11265" width="5.33203125" style="25" customWidth="1"/>
    <col min="11266" max="11266" width="8.44140625" style="25" customWidth="1"/>
    <col min="11267" max="11520" width="8.88671875" style="25"/>
    <col min="11521" max="11521" width="5.33203125" style="25" customWidth="1"/>
    <col min="11522" max="11522" width="8.44140625" style="25" customWidth="1"/>
    <col min="11523" max="11776" width="8.88671875" style="25"/>
    <col min="11777" max="11777" width="5.33203125" style="25" customWidth="1"/>
    <col min="11778" max="11778" width="8.44140625" style="25" customWidth="1"/>
    <col min="11779" max="12032" width="8.88671875" style="25"/>
    <col min="12033" max="12033" width="5.33203125" style="25" customWidth="1"/>
    <col min="12034" max="12034" width="8.44140625" style="25" customWidth="1"/>
    <col min="12035" max="12288" width="8.88671875" style="25"/>
    <col min="12289" max="12289" width="5.33203125" style="25" customWidth="1"/>
    <col min="12290" max="12290" width="8.44140625" style="25" customWidth="1"/>
    <col min="12291" max="12544" width="8.88671875" style="25"/>
    <col min="12545" max="12545" width="5.33203125" style="25" customWidth="1"/>
    <col min="12546" max="12546" width="8.44140625" style="25" customWidth="1"/>
    <col min="12547" max="12800" width="8.88671875" style="25"/>
    <col min="12801" max="12801" width="5.33203125" style="25" customWidth="1"/>
    <col min="12802" max="12802" width="8.44140625" style="25" customWidth="1"/>
    <col min="12803" max="13056" width="8.88671875" style="25"/>
    <col min="13057" max="13057" width="5.33203125" style="25" customWidth="1"/>
    <col min="13058" max="13058" width="8.44140625" style="25" customWidth="1"/>
    <col min="13059" max="13312" width="8.88671875" style="25"/>
    <col min="13313" max="13313" width="5.33203125" style="25" customWidth="1"/>
    <col min="13314" max="13314" width="8.44140625" style="25" customWidth="1"/>
    <col min="13315" max="13568" width="8.88671875" style="25"/>
    <col min="13569" max="13569" width="5.33203125" style="25" customWidth="1"/>
    <col min="13570" max="13570" width="8.44140625" style="25" customWidth="1"/>
    <col min="13571" max="13824" width="8.88671875" style="25"/>
    <col min="13825" max="13825" width="5.33203125" style="25" customWidth="1"/>
    <col min="13826" max="13826" width="8.44140625" style="25" customWidth="1"/>
    <col min="13827" max="14080" width="8.88671875" style="25"/>
    <col min="14081" max="14081" width="5.33203125" style="25" customWidth="1"/>
    <col min="14082" max="14082" width="8.44140625" style="25" customWidth="1"/>
    <col min="14083" max="14336" width="8.88671875" style="25"/>
    <col min="14337" max="14337" width="5.33203125" style="25" customWidth="1"/>
    <col min="14338" max="14338" width="8.44140625" style="25" customWidth="1"/>
    <col min="14339" max="14592" width="8.88671875" style="25"/>
    <col min="14593" max="14593" width="5.33203125" style="25" customWidth="1"/>
    <col min="14594" max="14594" width="8.44140625" style="25" customWidth="1"/>
    <col min="14595" max="14848" width="8.88671875" style="25"/>
    <col min="14849" max="14849" width="5.33203125" style="25" customWidth="1"/>
    <col min="14850" max="14850" width="8.44140625" style="25" customWidth="1"/>
    <col min="14851" max="15104" width="8.88671875" style="25"/>
    <col min="15105" max="15105" width="5.33203125" style="25" customWidth="1"/>
    <col min="15106" max="15106" width="8.44140625" style="25" customWidth="1"/>
    <col min="15107" max="15360" width="8.88671875" style="25"/>
    <col min="15361" max="15361" width="5.33203125" style="25" customWidth="1"/>
    <col min="15362" max="15362" width="8.44140625" style="25" customWidth="1"/>
    <col min="15363" max="15616" width="8.88671875" style="25"/>
    <col min="15617" max="15617" width="5.33203125" style="25" customWidth="1"/>
    <col min="15618" max="15618" width="8.44140625" style="25" customWidth="1"/>
    <col min="15619" max="15872" width="8.88671875" style="25"/>
    <col min="15873" max="15873" width="5.33203125" style="25" customWidth="1"/>
    <col min="15874" max="15874" width="8.44140625" style="25" customWidth="1"/>
    <col min="15875" max="16128" width="8.88671875" style="25"/>
    <col min="16129" max="16129" width="5.33203125" style="25" customWidth="1"/>
    <col min="16130" max="16130" width="8.44140625" style="25" customWidth="1"/>
    <col min="16131" max="16384" width="8.88671875" style="25"/>
  </cols>
  <sheetData>
    <row r="1" spans="1:2" ht="14.4" x14ac:dyDescent="0.3">
      <c r="A1" s="75" t="s">
        <v>173</v>
      </c>
    </row>
    <row r="2" spans="1:2" x14ac:dyDescent="0.3">
      <c r="A2" s="24"/>
    </row>
    <row r="3" spans="1:2" x14ac:dyDescent="0.3">
      <c r="A3" s="25" t="s">
        <v>158</v>
      </c>
    </row>
    <row r="4" spans="1:2" ht="14.4" x14ac:dyDescent="0.3">
      <c r="A4" s="75"/>
    </row>
    <row r="5" spans="1:2" ht="15.6" x14ac:dyDescent="0.3">
      <c r="A5" s="28">
        <v>1995</v>
      </c>
      <c r="B5" s="29">
        <v>6459.4</v>
      </c>
    </row>
    <row r="6" spans="1:2" ht="15.6" x14ac:dyDescent="0.3">
      <c r="A6" s="28">
        <v>1996</v>
      </c>
      <c r="B6" s="29">
        <v>6878.9</v>
      </c>
    </row>
    <row r="7" spans="1:2" ht="15.6" x14ac:dyDescent="0.3">
      <c r="A7" s="28">
        <v>1997</v>
      </c>
      <c r="B7" s="29">
        <v>7865.6</v>
      </c>
    </row>
    <row r="8" spans="1:2" ht="15.6" x14ac:dyDescent="0.3">
      <c r="A8" s="28">
        <v>1998</v>
      </c>
      <c r="B8" s="29">
        <v>8285.5</v>
      </c>
    </row>
    <row r="9" spans="1:2" ht="15.6" x14ac:dyDescent="0.3">
      <c r="A9" s="28">
        <v>1999</v>
      </c>
      <c r="B9" s="29">
        <v>8315</v>
      </c>
    </row>
    <row r="10" spans="1:2" ht="15.6" x14ac:dyDescent="0.3">
      <c r="A10" s="28">
        <v>2000</v>
      </c>
      <c r="B10" s="29">
        <v>9015.6</v>
      </c>
    </row>
    <row r="11" spans="1:2" ht="15.6" x14ac:dyDescent="0.3">
      <c r="A11" s="28">
        <v>2001</v>
      </c>
      <c r="B11" s="29">
        <v>9615.7000000000007</v>
      </c>
    </row>
    <row r="12" spans="1:2" ht="15.6" x14ac:dyDescent="0.3">
      <c r="A12" s="28">
        <v>2002</v>
      </c>
      <c r="B12" s="29">
        <v>10335.1</v>
      </c>
    </row>
    <row r="13" spans="1:2" ht="15.6" x14ac:dyDescent="0.3">
      <c r="A13" s="28">
        <v>2003</v>
      </c>
      <c r="B13" s="29">
        <v>11187.1</v>
      </c>
    </row>
    <row r="14" spans="1:2" ht="15.6" x14ac:dyDescent="0.3">
      <c r="A14" s="28">
        <v>2004</v>
      </c>
      <c r="B14" s="29">
        <v>12015.8</v>
      </c>
    </row>
    <row r="15" spans="1:2" ht="15.6" x14ac:dyDescent="0.3">
      <c r="A15" s="28">
        <v>2005</v>
      </c>
      <c r="B15" s="29">
        <v>13231.7</v>
      </c>
    </row>
    <row r="16" spans="1:2" ht="15.6" x14ac:dyDescent="0.3">
      <c r="A16" s="28">
        <v>2006</v>
      </c>
      <c r="B16" s="29">
        <v>14603.5</v>
      </c>
    </row>
    <row r="17" spans="1:7" ht="15.6" x14ac:dyDescent="0.3">
      <c r="A17" s="28">
        <v>2007</v>
      </c>
      <c r="B17" s="29">
        <v>15781.3</v>
      </c>
    </row>
    <row r="18" spans="1:7" ht="15.6" x14ac:dyDescent="0.3">
      <c r="A18" s="28">
        <v>2008</v>
      </c>
      <c r="B18" s="29">
        <v>15018.4</v>
      </c>
    </row>
    <row r="19" spans="1:7" ht="15.6" x14ac:dyDescent="0.3">
      <c r="A19" s="28">
        <v>2009</v>
      </c>
      <c r="B19" s="29">
        <v>12875.5</v>
      </c>
    </row>
    <row r="20" spans="1:7" ht="15.6" x14ac:dyDescent="0.3">
      <c r="A20" s="28">
        <v>2010</v>
      </c>
      <c r="B20" s="29">
        <v>13252.1</v>
      </c>
    </row>
    <row r="21" spans="1:7" ht="15.6" x14ac:dyDescent="0.3">
      <c r="A21" s="28">
        <v>2011</v>
      </c>
      <c r="B21" s="29">
        <v>14281.8</v>
      </c>
    </row>
    <row r="22" spans="1:7" ht="15.6" x14ac:dyDescent="0.3">
      <c r="A22" s="28">
        <v>2012</v>
      </c>
      <c r="B22" s="29">
        <v>14780.9</v>
      </c>
    </row>
    <row r="23" spans="1:7" ht="15.6" x14ac:dyDescent="0.3">
      <c r="A23" s="28">
        <v>2013</v>
      </c>
      <c r="B23" s="29">
        <v>15033.3</v>
      </c>
    </row>
    <row r="24" spans="1:7" ht="17.399999999999999" x14ac:dyDescent="0.3">
      <c r="A24" s="28">
        <v>2014</v>
      </c>
      <c r="B24" s="29">
        <v>15523.1</v>
      </c>
      <c r="D24" s="26" t="s">
        <v>159</v>
      </c>
      <c r="E24" s="26"/>
      <c r="F24" s="27">
        <f>B29/B5</f>
        <v>2.896739635260241</v>
      </c>
      <c r="G24" s="26" t="s">
        <v>160</v>
      </c>
    </row>
    <row r="25" spans="1:7" ht="15.6" x14ac:dyDescent="0.3">
      <c r="A25" s="28">
        <v>2015</v>
      </c>
      <c r="B25" s="72">
        <v>15808.7</v>
      </c>
      <c r="D25" s="25" t="s">
        <v>167</v>
      </c>
    </row>
    <row r="26" spans="1:7" ht="15.6" x14ac:dyDescent="0.3">
      <c r="A26" s="28">
        <v>2016</v>
      </c>
      <c r="B26" s="72">
        <v>16298</v>
      </c>
    </row>
    <row r="27" spans="1:7" ht="15.6" x14ac:dyDescent="0.3">
      <c r="A27" s="28">
        <v>2017</v>
      </c>
      <c r="B27" s="72">
        <v>17173.400000000001</v>
      </c>
    </row>
    <row r="28" spans="1:7" ht="15.6" x14ac:dyDescent="0.3">
      <c r="A28" s="28">
        <v>2018</v>
      </c>
      <c r="B28" s="72">
        <v>17897.599999999999</v>
      </c>
    </row>
    <row r="29" spans="1:7" ht="15.6" x14ac:dyDescent="0.3">
      <c r="A29" s="28">
        <v>2019</v>
      </c>
      <c r="B29" s="72">
        <v>18711.2</v>
      </c>
    </row>
    <row r="30" spans="1:7" x14ac:dyDescent="0.3">
      <c r="B30" s="85"/>
    </row>
    <row r="33" spans="1:1" x14ac:dyDescent="0.2">
      <c r="A33" s="86" t="s">
        <v>173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topLeftCell="A2" workbookViewId="0">
      <selection activeCell="C12" sqref="C12"/>
    </sheetView>
  </sheetViews>
  <sheetFormatPr defaultRowHeight="14.4" x14ac:dyDescent="0.3"/>
  <cols>
    <col min="1" max="1" width="13.88671875" style="20" customWidth="1"/>
    <col min="2" max="2" width="9.44140625" style="20" hidden="1" customWidth="1"/>
    <col min="3" max="6" width="8.21875" style="20" bestFit="1" customWidth="1"/>
    <col min="7" max="16384" width="8.88671875" style="20"/>
  </cols>
  <sheetData>
    <row r="1" spans="1:8" hidden="1" x14ac:dyDescent="0.3">
      <c r="A1" s="21" t="s">
        <v>156</v>
      </c>
    </row>
    <row r="2" spans="1:8" x14ac:dyDescent="0.3">
      <c r="A2" s="20" t="s">
        <v>165</v>
      </c>
    </row>
    <row r="4" spans="1:8" ht="32.4" customHeight="1" x14ac:dyDescent="0.3">
      <c r="A4" s="36" t="s">
        <v>128</v>
      </c>
      <c r="B4" s="37" t="s">
        <v>161</v>
      </c>
      <c r="C4" s="37" t="s">
        <v>162</v>
      </c>
      <c r="D4" s="37" t="s">
        <v>164</v>
      </c>
      <c r="E4" s="42" t="s">
        <v>141</v>
      </c>
      <c r="F4" s="38"/>
      <c r="G4" s="38"/>
      <c r="H4" s="38"/>
    </row>
    <row r="5" spans="1:8" ht="15.6" x14ac:dyDescent="0.3">
      <c r="A5" s="33">
        <v>1992</v>
      </c>
      <c r="B5" s="43"/>
      <c r="C5" s="43"/>
      <c r="D5" s="38"/>
      <c r="E5" s="44">
        <v>1076</v>
      </c>
      <c r="F5" s="33"/>
      <c r="G5" s="33"/>
      <c r="H5" s="33"/>
    </row>
    <row r="6" spans="1:8" ht="15.6" x14ac:dyDescent="0.3">
      <c r="A6" s="33">
        <v>1993</v>
      </c>
      <c r="B6" s="43"/>
      <c r="C6" s="43"/>
      <c r="D6" s="38">
        <v>6.6</v>
      </c>
      <c r="E6" s="45">
        <v>89.8</v>
      </c>
      <c r="F6" s="33"/>
      <c r="G6" s="33"/>
      <c r="H6" s="33"/>
    </row>
    <row r="7" spans="1:8" s="30" customFormat="1" ht="15.6" x14ac:dyDescent="0.3">
      <c r="A7" s="33">
        <v>1994</v>
      </c>
      <c r="B7" s="43"/>
      <c r="C7" s="43"/>
      <c r="D7" s="45">
        <v>7.6</v>
      </c>
      <c r="E7" s="47">
        <v>47.7</v>
      </c>
      <c r="F7" s="33"/>
      <c r="G7" s="33"/>
      <c r="H7" s="33"/>
    </row>
    <row r="8" spans="1:8" ht="15.6" x14ac:dyDescent="0.3">
      <c r="A8" s="33">
        <v>1995</v>
      </c>
      <c r="B8" s="23">
        <v>7946.7734</v>
      </c>
      <c r="C8" s="46"/>
      <c r="D8" s="45">
        <v>9.6999999999999993</v>
      </c>
      <c r="E8" s="45">
        <v>29</v>
      </c>
      <c r="F8" s="33"/>
      <c r="G8" s="33"/>
      <c r="H8" s="33"/>
    </row>
    <row r="9" spans="1:8" ht="15.6" x14ac:dyDescent="0.3">
      <c r="A9" s="33">
        <v>1996</v>
      </c>
      <c r="B9" s="23">
        <v>8369.8472999999994</v>
      </c>
      <c r="C9" s="22" t="s">
        <v>168</v>
      </c>
      <c r="D9" s="45">
        <v>9.9</v>
      </c>
      <c r="E9" s="45">
        <v>23.1</v>
      </c>
      <c r="F9" s="33"/>
      <c r="G9" s="33"/>
      <c r="H9" s="33"/>
    </row>
    <row r="10" spans="1:8" ht="15.6" x14ac:dyDescent="0.3">
      <c r="A10" s="33">
        <v>1997</v>
      </c>
      <c r="B10" s="23">
        <v>9357.3737000000001</v>
      </c>
      <c r="C10" s="22">
        <f>(B10-B9)/B9</f>
        <v>0.1179861907397045</v>
      </c>
      <c r="D10" s="45">
        <v>9.6</v>
      </c>
      <c r="E10" s="45">
        <v>11.2</v>
      </c>
      <c r="F10" s="33"/>
      <c r="G10" s="33"/>
      <c r="H10" s="33"/>
    </row>
    <row r="11" spans="1:8" ht="15.6" x14ac:dyDescent="0.3">
      <c r="A11" s="33">
        <v>1998</v>
      </c>
      <c r="B11" s="23">
        <v>9742.6409000000003</v>
      </c>
      <c r="C11" s="22">
        <f>(B11-B10)/B10</f>
        <v>4.1172578156197848E-2</v>
      </c>
      <c r="D11" s="45">
        <v>9.8000000000000007</v>
      </c>
      <c r="E11" s="45">
        <v>8.1999999999999993</v>
      </c>
    </row>
    <row r="12" spans="1:8" ht="15.6" x14ac:dyDescent="0.3">
      <c r="A12" s="33">
        <v>1999</v>
      </c>
      <c r="B12" s="23">
        <v>9659.2003000000004</v>
      </c>
      <c r="C12" s="39">
        <v>-8.9999999999999993E-3</v>
      </c>
      <c r="D12" s="45">
        <v>12.2</v>
      </c>
      <c r="E12" s="45">
        <v>3.3</v>
      </c>
    </row>
    <row r="14" spans="1:8" ht="15.6" customHeight="1" x14ac:dyDescent="0.3">
      <c r="A14" s="68"/>
      <c r="B14" s="68"/>
      <c r="C14" s="68"/>
      <c r="D14" s="68"/>
      <c r="E14" s="68"/>
    </row>
    <row r="15" spans="1:8" ht="15.6" x14ac:dyDescent="0.3">
      <c r="A15" s="55"/>
      <c r="B15" s="56"/>
      <c r="C15" s="55"/>
      <c r="D15" s="57"/>
      <c r="E15" s="58"/>
      <c r="F15" s="40"/>
      <c r="G15" s="41"/>
    </row>
    <row r="16" spans="1:8" ht="15.6" x14ac:dyDescent="0.3">
      <c r="A16" s="41"/>
    </row>
    <row r="17" spans="1:7" ht="15.6" x14ac:dyDescent="0.3">
      <c r="A17" s="40"/>
      <c r="B17" s="40"/>
      <c r="C17" s="40"/>
      <c r="D17" s="40"/>
      <c r="E17" s="40"/>
      <c r="F17" s="40"/>
      <c r="G17" s="4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6"/>
  <sheetViews>
    <sheetView tabSelected="1" topLeftCell="A13" workbookViewId="0">
      <selection activeCell="O24" sqref="O24"/>
    </sheetView>
  </sheetViews>
  <sheetFormatPr defaultColWidth="9.5546875" defaultRowHeight="14.4" x14ac:dyDescent="0.3"/>
  <cols>
    <col min="1" max="1" width="6.33203125" bestFit="1" customWidth="1"/>
    <col min="2" max="2" width="21.6640625" hidden="1" customWidth="1"/>
    <col min="3" max="3" width="9.44140625" bestFit="1" customWidth="1"/>
    <col min="4" max="4" width="11.88671875" customWidth="1"/>
    <col min="5" max="5" width="6.21875" bestFit="1" customWidth="1"/>
  </cols>
  <sheetData>
    <row r="1" spans="1:5" x14ac:dyDescent="0.3">
      <c r="A1" s="84" t="s">
        <v>134</v>
      </c>
      <c r="B1" s="84"/>
      <c r="C1" s="84"/>
      <c r="D1" s="84"/>
    </row>
    <row r="3" spans="1:5" ht="36" x14ac:dyDescent="0.35">
      <c r="A3" s="35" t="s">
        <v>128</v>
      </c>
      <c r="B3" s="50" t="s">
        <v>130</v>
      </c>
      <c r="C3" s="34" t="s">
        <v>157</v>
      </c>
      <c r="D3" s="34" t="s">
        <v>163</v>
      </c>
      <c r="E3" s="52" t="s">
        <v>141</v>
      </c>
    </row>
    <row r="4" spans="1:5" ht="18" x14ac:dyDescent="0.35">
      <c r="A4" s="51"/>
      <c r="B4" s="52" t="s">
        <v>129</v>
      </c>
      <c r="C4" s="52" t="s">
        <v>131</v>
      </c>
      <c r="D4" s="52" t="s">
        <v>133</v>
      </c>
      <c r="E4" s="52" t="s">
        <v>133</v>
      </c>
    </row>
    <row r="5" spans="1:5" ht="18" x14ac:dyDescent="0.35">
      <c r="A5" s="51">
        <v>2000</v>
      </c>
      <c r="B5" s="52">
        <v>-4.2</v>
      </c>
      <c r="C5" s="52"/>
      <c r="D5" s="52">
        <v>14.6</v>
      </c>
      <c r="E5" s="53">
        <v>4</v>
      </c>
    </row>
    <row r="6" spans="1:5" ht="18" x14ac:dyDescent="0.35">
      <c r="A6" s="51">
        <v>2001</v>
      </c>
      <c r="B6" s="52">
        <v>11.5</v>
      </c>
      <c r="C6" s="52">
        <v>6.4</v>
      </c>
      <c r="D6" s="52">
        <v>13</v>
      </c>
      <c r="E6" s="53">
        <v>5.8</v>
      </c>
    </row>
    <row r="7" spans="1:5" ht="18" x14ac:dyDescent="0.35">
      <c r="A7" s="51">
        <v>2002</v>
      </c>
      <c r="B7" s="52">
        <v>30.9</v>
      </c>
      <c r="C7" s="52">
        <v>6.2</v>
      </c>
      <c r="D7" s="52">
        <v>11.2</v>
      </c>
      <c r="E7" s="53">
        <v>3.6</v>
      </c>
    </row>
    <row r="8" spans="1:5" ht="18" x14ac:dyDescent="0.35">
      <c r="A8" s="51">
        <v>2003</v>
      </c>
      <c r="B8" s="52">
        <v>157.4</v>
      </c>
      <c r="C8" s="52">
        <v>7.6</v>
      </c>
      <c r="D8" s="52">
        <v>10.3</v>
      </c>
      <c r="E8" s="53">
        <v>1.3</v>
      </c>
    </row>
    <row r="9" spans="1:5" ht="18" x14ac:dyDescent="0.35">
      <c r="A9" s="51">
        <v>2004</v>
      </c>
      <c r="B9" s="52">
        <v>232</v>
      </c>
      <c r="C9" s="52">
        <v>6.2</v>
      </c>
      <c r="D9" s="52">
        <v>10.1</v>
      </c>
      <c r="E9" s="53">
        <v>3</v>
      </c>
    </row>
    <row r="10" spans="1:5" ht="18" x14ac:dyDescent="0.35">
      <c r="A10" s="51">
        <v>2005</v>
      </c>
      <c r="B10" s="52">
        <v>126.4</v>
      </c>
      <c r="C10" s="52">
        <v>9.1</v>
      </c>
      <c r="D10" s="52">
        <v>8</v>
      </c>
      <c r="E10" s="53">
        <v>4.0999999999999996</v>
      </c>
    </row>
    <row r="11" spans="1:5" ht="18" x14ac:dyDescent="0.35">
      <c r="A11" s="51">
        <v>2006</v>
      </c>
      <c r="B11" s="52">
        <v>393</v>
      </c>
      <c r="C11" s="52">
        <v>10.5</v>
      </c>
      <c r="D11" s="52">
        <v>5.9</v>
      </c>
      <c r="E11" s="53">
        <v>4.4000000000000004</v>
      </c>
    </row>
    <row r="12" spans="1:5" ht="18" x14ac:dyDescent="0.35">
      <c r="A12" s="51">
        <v>2007</v>
      </c>
      <c r="B12" s="52">
        <v>441.4</v>
      </c>
      <c r="C12" s="52">
        <v>7.2</v>
      </c>
      <c r="D12" s="52">
        <v>4.5999999999999996</v>
      </c>
      <c r="E12" s="53">
        <v>6.6</v>
      </c>
    </row>
    <row r="13" spans="1:5" ht="18" x14ac:dyDescent="0.35">
      <c r="A13" s="51">
        <v>2008</v>
      </c>
      <c r="B13" s="52">
        <v>-440.5</v>
      </c>
      <c r="C13" s="52">
        <v>-5</v>
      </c>
      <c r="D13" s="52">
        <v>5.5</v>
      </c>
      <c r="E13" s="53">
        <v>10.4</v>
      </c>
    </row>
    <row r="14" spans="1:5" ht="18" x14ac:dyDescent="0.35">
      <c r="A14" s="51">
        <v>2009</v>
      </c>
      <c r="B14" s="52">
        <v>-308.8</v>
      </c>
      <c r="C14" s="52">
        <v>-14.2</v>
      </c>
      <c r="D14" s="52">
        <v>13.5</v>
      </c>
      <c r="E14" s="54">
        <v>-0.1</v>
      </c>
    </row>
    <row r="15" spans="1:5" ht="18" x14ac:dyDescent="0.35">
      <c r="A15" s="51">
        <v>2010</v>
      </c>
      <c r="B15" s="52">
        <v>27.8</v>
      </c>
      <c r="C15" s="52">
        <v>1.7</v>
      </c>
      <c r="D15" s="52">
        <v>16.7</v>
      </c>
      <c r="E15" s="53">
        <v>3</v>
      </c>
    </row>
    <row r="16" spans="1:5" ht="18" x14ac:dyDescent="0.35">
      <c r="A16" s="51">
        <v>2011</v>
      </c>
      <c r="B16" s="52">
        <v>193.1</v>
      </c>
      <c r="C16" s="52">
        <v>7.5</v>
      </c>
      <c r="D16" s="52">
        <v>12.3</v>
      </c>
      <c r="E16" s="53">
        <v>5</v>
      </c>
    </row>
    <row r="17" spans="1:18" ht="18" x14ac:dyDescent="0.35">
      <c r="A17" s="51">
        <v>2012</v>
      </c>
      <c r="B17" s="52">
        <v>-46.5</v>
      </c>
      <c r="C17" s="52">
        <v>4.3</v>
      </c>
      <c r="D17" s="52">
        <v>10</v>
      </c>
      <c r="E17" s="53">
        <v>3.9</v>
      </c>
    </row>
    <row r="18" spans="1:18" ht="18" x14ac:dyDescent="0.35">
      <c r="A18" s="51">
        <v>2013</v>
      </c>
      <c r="B18" s="52">
        <v>-27</v>
      </c>
      <c r="C18" s="52">
        <v>2</v>
      </c>
      <c r="D18" s="52">
        <v>8.6</v>
      </c>
      <c r="E18" s="53">
        <v>2.8</v>
      </c>
    </row>
    <row r="19" spans="1:18" ht="18" x14ac:dyDescent="0.35">
      <c r="A19" s="51">
        <v>2014</v>
      </c>
      <c r="B19" s="52">
        <v>150</v>
      </c>
      <c r="C19" s="52">
        <v>2.8</v>
      </c>
      <c r="D19" s="52">
        <v>7.4</v>
      </c>
      <c r="E19" s="53">
        <v>-0.1</v>
      </c>
    </row>
    <row r="20" spans="1:18" ht="18" x14ac:dyDescent="0.35">
      <c r="A20" s="51">
        <v>2015</v>
      </c>
      <c r="B20" s="52"/>
      <c r="C20" s="52">
        <v>2.1</v>
      </c>
      <c r="D20" s="52">
        <v>6.2</v>
      </c>
      <c r="E20" s="53">
        <v>-0.5</v>
      </c>
    </row>
    <row r="21" spans="1:18" ht="18" x14ac:dyDescent="0.35">
      <c r="A21" s="51">
        <v>2016</v>
      </c>
      <c r="B21" s="52"/>
      <c r="C21" s="52">
        <v>3.5</v>
      </c>
      <c r="D21" s="52">
        <v>6.8</v>
      </c>
      <c r="E21" s="53">
        <v>0.1</v>
      </c>
    </row>
    <row r="22" spans="1:18" ht="18" x14ac:dyDescent="0.35">
      <c r="A22" s="51">
        <v>2017</v>
      </c>
      <c r="B22" s="52"/>
      <c r="C22" s="52">
        <v>4.7</v>
      </c>
      <c r="D22" s="52">
        <v>5.8</v>
      </c>
      <c r="E22" s="52">
        <v>3.4</v>
      </c>
    </row>
    <row r="23" spans="1:18" ht="18" x14ac:dyDescent="0.35">
      <c r="A23" s="51">
        <v>2018</v>
      </c>
      <c r="C23" s="52">
        <v>3.9</v>
      </c>
      <c r="D23" s="52">
        <v>5.4</v>
      </c>
      <c r="E23" s="52">
        <v>3.4</v>
      </c>
    </row>
    <row r="24" spans="1:18" ht="18" x14ac:dyDescent="0.35">
      <c r="A24" s="51" t="s">
        <v>170</v>
      </c>
      <c r="C24" s="52">
        <v>4.7</v>
      </c>
    </row>
    <row r="25" spans="1:18" x14ac:dyDescent="0.3">
      <c r="A25" s="49"/>
      <c r="B25" s="49"/>
      <c r="C25" s="49"/>
      <c r="D25" s="49"/>
      <c r="E25" s="49"/>
      <c r="F25" s="49"/>
      <c r="G25" s="49"/>
      <c r="H25" s="69" t="s">
        <v>169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</row>
    <row r="26" spans="1:18" x14ac:dyDescent="0.3">
      <c r="A26" t="s">
        <v>171</v>
      </c>
    </row>
  </sheetData>
  <mergeCells count="1">
    <mergeCell ref="A1:D1"/>
  </mergeCells>
  <hyperlinks>
    <hyperlink ref="H25" r:id="rId1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3"/>
  <sheetViews>
    <sheetView topLeftCell="A13" workbookViewId="0">
      <selection activeCell="E30" sqref="E30"/>
    </sheetView>
  </sheetViews>
  <sheetFormatPr defaultRowHeight="14.4" x14ac:dyDescent="0.3"/>
  <cols>
    <col min="2" max="2" width="5.88671875" bestFit="1" customWidth="1"/>
  </cols>
  <sheetData>
    <row r="1" spans="1:2" x14ac:dyDescent="0.3">
      <c r="A1" s="8" t="s">
        <v>135</v>
      </c>
    </row>
    <row r="2" spans="1:2" x14ac:dyDescent="0.3">
      <c r="A2" s="8" t="s">
        <v>136</v>
      </c>
    </row>
    <row r="4" spans="1:2" x14ac:dyDescent="0.3">
      <c r="B4" t="s">
        <v>166</v>
      </c>
    </row>
    <row r="5" spans="1:2" x14ac:dyDescent="0.3">
      <c r="B5" s="8" t="s">
        <v>137</v>
      </c>
    </row>
    <row r="6" spans="1:2" s="30" customFormat="1" x14ac:dyDescent="0.3">
      <c r="A6" s="31" t="s">
        <v>138</v>
      </c>
      <c r="B6" s="32">
        <v>1076</v>
      </c>
    </row>
    <row r="7" spans="1:2" s="30" customFormat="1" x14ac:dyDescent="0.3">
      <c r="A7" s="31" t="s">
        <v>139</v>
      </c>
      <c r="B7" s="32">
        <v>89.8</v>
      </c>
    </row>
    <row r="8" spans="1:2" s="20" customFormat="1" x14ac:dyDescent="0.3">
      <c r="A8" s="8" t="s">
        <v>140</v>
      </c>
      <c r="B8" s="32">
        <v>47.7</v>
      </c>
    </row>
    <row r="9" spans="1:2" s="20" customFormat="1" x14ac:dyDescent="0.3">
      <c r="A9" s="8" t="s">
        <v>4</v>
      </c>
      <c r="B9" s="32">
        <v>29</v>
      </c>
    </row>
    <row r="10" spans="1:2" s="20" customFormat="1" x14ac:dyDescent="0.3">
      <c r="A10" s="8" t="s">
        <v>5</v>
      </c>
      <c r="B10" s="32">
        <v>23.1</v>
      </c>
    </row>
    <row r="11" spans="1:2" s="20" customFormat="1" x14ac:dyDescent="0.3">
      <c r="A11" s="8" t="s">
        <v>6</v>
      </c>
      <c r="B11" s="32">
        <v>11.2</v>
      </c>
    </row>
    <row r="12" spans="1:2" s="20" customFormat="1" x14ac:dyDescent="0.3">
      <c r="A12" s="8" t="s">
        <v>7</v>
      </c>
      <c r="B12" s="32">
        <v>8.1999999999999993</v>
      </c>
    </row>
    <row r="13" spans="1:2" x14ac:dyDescent="0.3">
      <c r="A13" s="8" t="s">
        <v>8</v>
      </c>
      <c r="B13" s="32">
        <v>3.3</v>
      </c>
    </row>
    <row r="14" spans="1:2" x14ac:dyDescent="0.3">
      <c r="A14" s="8" t="s">
        <v>9</v>
      </c>
      <c r="B14" s="9">
        <v>4</v>
      </c>
    </row>
    <row r="15" spans="1:2" x14ac:dyDescent="0.3">
      <c r="A15" s="8" t="s">
        <v>10</v>
      </c>
      <c r="B15" s="9">
        <v>5.8</v>
      </c>
    </row>
    <row r="16" spans="1:2" x14ac:dyDescent="0.3">
      <c r="A16" s="8" t="s">
        <v>11</v>
      </c>
      <c r="B16" s="9">
        <v>3.6</v>
      </c>
    </row>
    <row r="17" spans="1:10" x14ac:dyDescent="0.3">
      <c r="A17" s="8" t="s">
        <v>12</v>
      </c>
      <c r="B17" s="9">
        <v>1.3</v>
      </c>
    </row>
    <row r="18" spans="1:10" x14ac:dyDescent="0.3">
      <c r="A18" s="8" t="s">
        <v>13</v>
      </c>
      <c r="B18" s="9">
        <v>3</v>
      </c>
    </row>
    <row r="19" spans="1:10" x14ac:dyDescent="0.3">
      <c r="A19" s="8" t="s">
        <v>14</v>
      </c>
      <c r="B19" s="9">
        <v>4.0999999999999996</v>
      </c>
    </row>
    <row r="20" spans="1:10" x14ac:dyDescent="0.3">
      <c r="A20" s="8" t="s">
        <v>15</v>
      </c>
      <c r="B20" s="9">
        <v>4.4000000000000004</v>
      </c>
    </row>
    <row r="21" spans="1:10" x14ac:dyDescent="0.3">
      <c r="A21" s="8" t="s">
        <v>16</v>
      </c>
      <c r="B21" s="9">
        <v>6.6</v>
      </c>
    </row>
    <row r="22" spans="1:10" x14ac:dyDescent="0.3">
      <c r="A22" s="8" t="s">
        <v>17</v>
      </c>
      <c r="B22" s="9">
        <v>10.4</v>
      </c>
    </row>
    <row r="23" spans="1:10" x14ac:dyDescent="0.3">
      <c r="A23" s="8" t="s">
        <v>18</v>
      </c>
      <c r="B23" s="9">
        <v>-0.1</v>
      </c>
    </row>
    <row r="24" spans="1:10" x14ac:dyDescent="0.3">
      <c r="A24" s="8" t="s">
        <v>19</v>
      </c>
      <c r="B24" s="9">
        <v>3</v>
      </c>
    </row>
    <row r="25" spans="1:10" x14ac:dyDescent="0.3">
      <c r="A25" s="8" t="s">
        <v>20</v>
      </c>
      <c r="B25" s="9">
        <v>5</v>
      </c>
    </row>
    <row r="26" spans="1:10" x14ac:dyDescent="0.3">
      <c r="A26" s="8" t="s">
        <v>21</v>
      </c>
      <c r="B26" s="9">
        <v>3.9</v>
      </c>
    </row>
    <row r="27" spans="1:10" x14ac:dyDescent="0.3">
      <c r="A27" s="8" t="s">
        <v>22</v>
      </c>
      <c r="B27" s="9">
        <v>2.8</v>
      </c>
    </row>
    <row r="28" spans="1:10" x14ac:dyDescent="0.3">
      <c r="A28" s="8" t="s">
        <v>23</v>
      </c>
      <c r="B28" s="9">
        <v>-0.1</v>
      </c>
    </row>
    <row r="29" spans="1:10" x14ac:dyDescent="0.3">
      <c r="A29" s="2">
        <v>2015</v>
      </c>
      <c r="B29" s="49">
        <v>-0.5</v>
      </c>
    </row>
    <row r="30" spans="1:10" x14ac:dyDescent="0.3">
      <c r="A30" s="2">
        <v>2016</v>
      </c>
      <c r="B30" s="49">
        <v>0.1</v>
      </c>
      <c r="C30" s="30"/>
      <c r="D30" s="30"/>
      <c r="E30" s="30"/>
      <c r="F30" s="30"/>
      <c r="G30" s="30"/>
      <c r="H30" s="30"/>
      <c r="I30" s="30"/>
      <c r="J30" s="30"/>
    </row>
    <row r="31" spans="1:10" x14ac:dyDescent="0.3">
      <c r="A31" s="2">
        <v>2017</v>
      </c>
      <c r="B31" s="49">
        <v>3.4</v>
      </c>
      <c r="C31" s="30"/>
      <c r="D31" s="30"/>
      <c r="E31" s="30"/>
      <c r="F31" s="30"/>
      <c r="G31" s="30"/>
      <c r="H31" s="30"/>
      <c r="I31" s="30"/>
      <c r="J31" s="30"/>
    </row>
    <row r="32" spans="1:10" x14ac:dyDescent="0.3">
      <c r="A32" s="2">
        <v>2018</v>
      </c>
      <c r="B32" s="49">
        <v>3.4</v>
      </c>
    </row>
    <row r="33" spans="1:2" x14ac:dyDescent="0.3">
      <c r="A33" s="2">
        <v>2019</v>
      </c>
      <c r="B33" s="49">
        <v>2.6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opLeftCell="A10" workbookViewId="0">
      <selection activeCell="B28" sqref="B28"/>
    </sheetView>
  </sheetViews>
  <sheetFormatPr defaultRowHeight="14.4" x14ac:dyDescent="0.3"/>
  <cols>
    <col min="1" max="2" width="40.6640625" style="74" customWidth="1"/>
    <col min="3" max="16384" width="8.88671875" style="74"/>
  </cols>
  <sheetData>
    <row r="1" spans="1:2" ht="18" x14ac:dyDescent="0.35">
      <c r="A1" s="73" t="s">
        <v>172</v>
      </c>
    </row>
    <row r="3" spans="1:2" x14ac:dyDescent="0.3">
      <c r="B3" s="75" t="s">
        <v>185</v>
      </c>
    </row>
    <row r="4" spans="1:2" x14ac:dyDescent="0.3">
      <c r="A4" s="75" t="s">
        <v>4</v>
      </c>
      <c r="B4" s="78">
        <v>9279.75</v>
      </c>
    </row>
    <row r="5" spans="1:2" x14ac:dyDescent="0.3">
      <c r="A5" s="75" t="s">
        <v>5</v>
      </c>
      <c r="B5" s="78">
        <v>9737.7999999999993</v>
      </c>
    </row>
    <row r="6" spans="1:2" x14ac:dyDescent="0.3">
      <c r="A6" s="75" t="s">
        <v>6</v>
      </c>
      <c r="B6" s="78">
        <v>11008.24</v>
      </c>
    </row>
    <row r="7" spans="1:2" x14ac:dyDescent="0.3">
      <c r="A7" s="75" t="s">
        <v>7</v>
      </c>
      <c r="B7" s="78">
        <v>11484.93</v>
      </c>
    </row>
    <row r="8" spans="1:2" x14ac:dyDescent="0.3">
      <c r="A8" s="75" t="s">
        <v>8</v>
      </c>
      <c r="B8" s="78">
        <v>11438.6</v>
      </c>
    </row>
    <row r="9" spans="1:2" x14ac:dyDescent="0.3">
      <c r="A9" s="75" t="s">
        <v>9</v>
      </c>
      <c r="B9" s="78">
        <v>12594.64</v>
      </c>
    </row>
    <row r="10" spans="1:2" x14ac:dyDescent="0.3">
      <c r="A10" s="75" t="s">
        <v>10</v>
      </c>
      <c r="B10" s="78">
        <v>13347.75</v>
      </c>
    </row>
    <row r="11" spans="1:2" x14ac:dyDescent="0.3">
      <c r="A11" s="75" t="s">
        <v>11</v>
      </c>
      <c r="B11" s="78">
        <v>14255.72</v>
      </c>
    </row>
    <row r="12" spans="1:2" x14ac:dyDescent="0.3">
      <c r="A12" s="75" t="s">
        <v>12</v>
      </c>
      <c r="B12" s="78">
        <v>15334.4</v>
      </c>
    </row>
    <row r="13" spans="1:2" x14ac:dyDescent="0.3">
      <c r="A13" s="75" t="s">
        <v>13</v>
      </c>
      <c r="B13" s="78">
        <v>16372.15</v>
      </c>
    </row>
    <row r="14" spans="1:2" x14ac:dyDescent="0.3">
      <c r="A14" s="75" t="s">
        <v>14</v>
      </c>
      <c r="B14" s="78">
        <v>17925.919999999998</v>
      </c>
    </row>
    <row r="15" spans="1:2" x14ac:dyDescent="0.3">
      <c r="A15" s="75" t="s">
        <v>15</v>
      </c>
      <c r="B15" s="78">
        <v>19668.099999999999</v>
      </c>
    </row>
    <row r="16" spans="1:2" x14ac:dyDescent="0.3">
      <c r="A16" s="75" t="s">
        <v>16</v>
      </c>
      <c r="B16" s="78">
        <v>21157.67</v>
      </c>
    </row>
    <row r="17" spans="1:2" x14ac:dyDescent="0.3">
      <c r="A17" s="75" t="s">
        <v>17</v>
      </c>
      <c r="B17" s="78">
        <v>20080.97</v>
      </c>
    </row>
    <row r="18" spans="1:2" x14ac:dyDescent="0.3">
      <c r="A18" s="75" t="s">
        <v>18</v>
      </c>
      <c r="B18" s="78">
        <v>17182.509999999998</v>
      </c>
    </row>
    <row r="19" spans="1:2" x14ac:dyDescent="0.3">
      <c r="A19" s="75" t="s">
        <v>19</v>
      </c>
      <c r="B19" s="78">
        <v>17644.78</v>
      </c>
    </row>
    <row r="20" spans="1:2" x14ac:dyDescent="0.3">
      <c r="A20" s="75" t="s">
        <v>20</v>
      </c>
      <c r="B20" s="78">
        <v>18958.240000000002</v>
      </c>
    </row>
    <row r="21" spans="1:2" x14ac:dyDescent="0.3">
      <c r="A21" s="75" t="s">
        <v>21</v>
      </c>
      <c r="B21" s="78">
        <v>19550.66</v>
      </c>
    </row>
    <row r="22" spans="1:2" x14ac:dyDescent="0.3">
      <c r="A22" s="75" t="s">
        <v>22</v>
      </c>
      <c r="B22" s="78">
        <v>19813.849999999999</v>
      </c>
    </row>
    <row r="23" spans="1:2" x14ac:dyDescent="0.3">
      <c r="A23" s="75" t="s">
        <v>23</v>
      </c>
      <c r="B23" s="78">
        <v>20405.75</v>
      </c>
    </row>
    <row r="24" spans="1:2" x14ac:dyDescent="0.3">
      <c r="A24" s="75" t="s">
        <v>145</v>
      </c>
      <c r="B24" s="78">
        <v>20782.22</v>
      </c>
    </row>
    <row r="25" spans="1:2" x14ac:dyDescent="0.3">
      <c r="A25" s="75" t="s">
        <v>146</v>
      </c>
      <c r="B25" s="78">
        <v>21329.11</v>
      </c>
    </row>
    <row r="26" spans="1:2" x14ac:dyDescent="0.3">
      <c r="A26" s="75" t="s">
        <v>147</v>
      </c>
      <c r="B26" s="78">
        <v>22555.279999999999</v>
      </c>
    </row>
    <row r="27" spans="1:2" x14ac:dyDescent="0.3">
      <c r="A27" s="75" t="s">
        <v>148</v>
      </c>
      <c r="B27" s="78">
        <v>23629.17</v>
      </c>
    </row>
    <row r="28" spans="1:2" x14ac:dyDescent="0.3">
      <c r="A28" s="75" t="s">
        <v>174</v>
      </c>
      <c r="B28" s="76">
        <v>18711.2</v>
      </c>
    </row>
    <row r="30" spans="1:2" ht="100.8" x14ac:dyDescent="0.3">
      <c r="A30" s="77" t="s">
        <v>175</v>
      </c>
    </row>
    <row r="32" spans="1:2" x14ac:dyDescent="0.3">
      <c r="A32" s="74" t="s">
        <v>176</v>
      </c>
    </row>
    <row r="33" spans="1:1" x14ac:dyDescent="0.3">
      <c r="A33" s="74" t="s">
        <v>177</v>
      </c>
    </row>
    <row r="35" spans="1:1" x14ac:dyDescent="0.3">
      <c r="A35" s="74" t="s">
        <v>178</v>
      </c>
    </row>
    <row r="36" spans="1:1" x14ac:dyDescent="0.3">
      <c r="A36" s="74" t="s">
        <v>179</v>
      </c>
    </row>
    <row r="39" spans="1:1" x14ac:dyDescent="0.3">
      <c r="A39" s="74" t="s">
        <v>180</v>
      </c>
    </row>
    <row r="41" spans="1:1" x14ac:dyDescent="0.3">
      <c r="A41" s="74" t="s">
        <v>181</v>
      </c>
    </row>
    <row r="42" spans="1:1" x14ac:dyDescent="0.3">
      <c r="A42" s="74" t="s">
        <v>182</v>
      </c>
    </row>
    <row r="52" spans="1:1" x14ac:dyDescent="0.3">
      <c r="A52" s="74" t="s">
        <v>183</v>
      </c>
    </row>
    <row r="53" spans="1:1" x14ac:dyDescent="0.3">
      <c r="A53" s="7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SKP 2010-2018</vt:lpstr>
      <vt:lpstr>näitajada alates 2000</vt:lpstr>
      <vt:lpstr>SKP MUUTUS 1995-2017</vt:lpstr>
      <vt:lpstr>SKP per capita 2009-2018</vt:lpstr>
      <vt:lpstr>1995-1999</vt:lpstr>
      <vt:lpstr>2000-2019</vt:lpstr>
      <vt:lpstr>THI kuni 2019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Stelmak</dc:creator>
  <cp:lastModifiedBy>Inga Stelmak</cp:lastModifiedBy>
  <dcterms:created xsi:type="dcterms:W3CDTF">2015-10-18T15:03:10Z</dcterms:created>
  <dcterms:modified xsi:type="dcterms:W3CDTF">2020-12-16T09:56:44Z</dcterms:modified>
</cp:coreProperties>
</file>