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5.7\redirectedusers$\hellika.semjonov\Desktop\Finantsarvestus\MA\Ülesannete lahendused\Ülesanne 21\"/>
    </mc:Choice>
  </mc:AlternateContent>
  <xr:revisionPtr revIDLastSave="0" documentId="13_ncr:1_{3D8DDA17-DD7D-479C-8EAA-405AADF85C0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F24" i="1"/>
  <c r="G24" i="1"/>
  <c r="H24" i="1"/>
  <c r="I24" i="1"/>
  <c r="D24" i="1"/>
  <c r="I23" i="1"/>
  <c r="I16" i="1"/>
  <c r="H18" i="1"/>
  <c r="H21" i="1"/>
  <c r="I20" i="1"/>
  <c r="I17" i="1"/>
  <c r="H15" i="1"/>
  <c r="I14" i="1"/>
  <c r="H13" i="1"/>
  <c r="H12" i="1"/>
  <c r="I11" i="1"/>
  <c r="H8" i="1"/>
</calcChain>
</file>

<file path=xl/sharedStrings.xml><?xml version="1.0" encoding="utf-8"?>
<sst xmlns="http://schemas.openxmlformats.org/spreadsheetml/2006/main" count="33" uniqueCount="29">
  <si>
    <t>Käibeandmik</t>
  </si>
  <si>
    <t xml:space="preserve">Jrk. nr. </t>
  </si>
  <si>
    <t xml:space="preserve">Konto nr. </t>
  </si>
  <si>
    <t>Konto nimetus</t>
  </si>
  <si>
    <t>D</t>
  </si>
  <si>
    <t>K</t>
  </si>
  <si>
    <t>Kontod</t>
  </si>
  <si>
    <t>Algsaldo</t>
  </si>
  <si>
    <t>Lõppsaldo</t>
  </si>
  <si>
    <t>Käive</t>
  </si>
  <si>
    <t>KOKKU</t>
  </si>
  <si>
    <t>Aruandeperioodi kasum</t>
  </si>
  <si>
    <t>Arvelduskonto</t>
  </si>
  <si>
    <t>AS "Niit" pikaajalised aktsiad</t>
  </si>
  <si>
    <t>Ettemaks ostjatelt</t>
  </si>
  <si>
    <t>Eelmiste aastate kasum</t>
  </si>
  <si>
    <t>Kassa</t>
  </si>
  <si>
    <t>Kaup</t>
  </si>
  <si>
    <t>Kohustuslik reservkapital</t>
  </si>
  <si>
    <t>Muud nõuded (dividendid, lüh. laen)</t>
  </si>
  <si>
    <t xml:space="preserve">Lühiajaline laen AS-lt "Lukk" </t>
  </si>
  <si>
    <t>Aktsiakapital</t>
  </si>
  <si>
    <t>Ostjatelt laekumata arved</t>
  </si>
  <si>
    <t>Pikaajaline laen AS-lt "Lukk"</t>
  </si>
  <si>
    <t>Võlad tarnijatele</t>
  </si>
  <si>
    <t>Põhivara (Tootmisseadmed)</t>
  </si>
  <si>
    <t>Kokku</t>
  </si>
  <si>
    <t>Valuutakonto</t>
  </si>
  <si>
    <t>Muud võlad (dividendivõlg)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</si>
</sst>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3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0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3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3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topLeftCell="A3" workbookViewId="0">
      <selection activeCell="N17" sqref="N17"/>
    </sheetView>
  </sheetViews>
  <sheetFormatPr defaultRowHeight="15" x14ac:dyDescent="0.25"/>
  <cols>
    <col min="1" max="1" width="5.7109375" customWidth="1"/>
    <col min="2" max="2" width="11" bestFit="1" customWidth="1"/>
    <col min="3" max="3" width="31" customWidth="1"/>
  </cols>
  <sheetData>
    <row r="1" spans="1:9" ht="21" x14ac:dyDescent="0.35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3" spans="1:9" s="1" customFormat="1" ht="18" thickBot="1" x14ac:dyDescent="0.35"/>
    <row r="4" spans="1:9" s="1" customFormat="1" ht="17.25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s="1" customFormat="1" ht="20.100000000000001" customHeight="1" x14ac:dyDescent="0.3">
      <c r="A5" s="6"/>
      <c r="B5" s="2"/>
      <c r="C5" s="2"/>
      <c r="D5" s="21" t="s">
        <v>7</v>
      </c>
      <c r="E5" s="22"/>
      <c r="F5" s="21" t="s">
        <v>9</v>
      </c>
      <c r="G5" s="22"/>
      <c r="H5" s="23" t="s">
        <v>8</v>
      </c>
      <c r="I5" s="24"/>
    </row>
    <row r="6" spans="1:9" s="1" customFormat="1" ht="29.65" customHeight="1" x14ac:dyDescent="0.3">
      <c r="A6" s="7" t="s">
        <v>1</v>
      </c>
      <c r="B6" s="3" t="s">
        <v>2</v>
      </c>
      <c r="C6" s="3" t="s">
        <v>3</v>
      </c>
      <c r="D6" s="4" t="s">
        <v>4</v>
      </c>
      <c r="E6" s="4" t="s">
        <v>5</v>
      </c>
      <c r="F6" s="4" t="s">
        <v>4</v>
      </c>
      <c r="G6" s="4" t="s">
        <v>5</v>
      </c>
      <c r="H6" s="4" t="s">
        <v>4</v>
      </c>
      <c r="I6" s="8" t="s">
        <v>5</v>
      </c>
    </row>
    <row r="7" spans="1:9" s="1" customFormat="1" ht="17.25" x14ac:dyDescent="0.3">
      <c r="A7" s="9">
        <v>1</v>
      </c>
      <c r="B7" s="5"/>
      <c r="C7" s="25" t="s">
        <v>11</v>
      </c>
      <c r="D7" s="5"/>
      <c r="E7" s="5">
        <v>33000</v>
      </c>
      <c r="F7" s="5">
        <v>33000</v>
      </c>
      <c r="G7" s="5"/>
      <c r="H7" s="5"/>
      <c r="I7" s="10">
        <v>0</v>
      </c>
    </row>
    <row r="8" spans="1:9" s="1" customFormat="1" ht="17.25" x14ac:dyDescent="0.3">
      <c r="A8" s="9">
        <v>2</v>
      </c>
      <c r="B8" s="5"/>
      <c r="C8" s="25" t="s">
        <v>12</v>
      </c>
      <c r="D8" s="5">
        <v>69000</v>
      </c>
      <c r="E8" s="5"/>
      <c r="F8" s="5">
        <v>69900</v>
      </c>
      <c r="G8" s="5">
        <v>45200</v>
      </c>
      <c r="H8" s="5">
        <f>D8+F8-G8</f>
        <v>93700</v>
      </c>
      <c r="I8" s="10"/>
    </row>
    <row r="9" spans="1:9" s="1" customFormat="1" ht="17.25" x14ac:dyDescent="0.3">
      <c r="A9" s="9">
        <v>3</v>
      </c>
      <c r="B9" s="5"/>
      <c r="C9" s="26" t="s">
        <v>13</v>
      </c>
      <c r="D9" s="5">
        <v>47000</v>
      </c>
      <c r="E9" s="5"/>
      <c r="F9" s="5">
        <v>0</v>
      </c>
      <c r="G9" s="5">
        <v>0</v>
      </c>
      <c r="H9" s="5">
        <v>47000</v>
      </c>
      <c r="I9" s="10"/>
    </row>
    <row r="10" spans="1:9" s="1" customFormat="1" ht="17.25" x14ac:dyDescent="0.3">
      <c r="A10" s="9">
        <v>4</v>
      </c>
      <c r="B10" s="5"/>
      <c r="C10" s="26" t="s">
        <v>14</v>
      </c>
      <c r="D10" s="5"/>
      <c r="E10" s="5">
        <v>37500</v>
      </c>
      <c r="F10" s="5">
        <v>37500</v>
      </c>
      <c r="G10" s="5"/>
      <c r="H10" s="5"/>
      <c r="I10" s="10">
        <v>0</v>
      </c>
    </row>
    <row r="11" spans="1:9" s="1" customFormat="1" ht="17.25" x14ac:dyDescent="0.3">
      <c r="A11" s="9">
        <v>5</v>
      </c>
      <c r="B11" s="5"/>
      <c r="C11" s="25" t="s">
        <v>15</v>
      </c>
      <c r="D11" s="5"/>
      <c r="E11" s="5">
        <v>51600</v>
      </c>
      <c r="F11" s="5"/>
      <c r="G11" s="5">
        <v>8800</v>
      </c>
      <c r="H11" s="5"/>
      <c r="I11" s="10">
        <f>E11+G11</f>
        <v>60400</v>
      </c>
    </row>
    <row r="12" spans="1:9" s="1" customFormat="1" ht="17.25" x14ac:dyDescent="0.3">
      <c r="A12" s="9">
        <v>6</v>
      </c>
      <c r="B12" s="5"/>
      <c r="C12" s="25" t="s">
        <v>16</v>
      </c>
      <c r="D12" s="5">
        <v>5000</v>
      </c>
      <c r="E12" s="5"/>
      <c r="F12" s="5">
        <v>2600</v>
      </c>
      <c r="G12" s="5"/>
      <c r="H12" s="5">
        <f>D12+F12</f>
        <v>7600</v>
      </c>
      <c r="I12" s="10"/>
    </row>
    <row r="13" spans="1:9" s="1" customFormat="1" ht="17.25" x14ac:dyDescent="0.3">
      <c r="A13" s="9">
        <v>7</v>
      </c>
      <c r="B13" s="5"/>
      <c r="C13" s="25" t="s">
        <v>17</v>
      </c>
      <c r="D13" s="5">
        <v>51000</v>
      </c>
      <c r="E13" s="5"/>
      <c r="F13" s="5">
        <v>49500</v>
      </c>
      <c r="G13" s="5">
        <v>40400</v>
      </c>
      <c r="H13" s="5">
        <f>D13+F13-G13</f>
        <v>60100</v>
      </c>
      <c r="I13" s="10"/>
    </row>
    <row r="14" spans="1:9" s="1" customFormat="1" ht="17.25" x14ac:dyDescent="0.3">
      <c r="A14" s="9">
        <v>8</v>
      </c>
      <c r="B14" s="5"/>
      <c r="C14" s="25" t="s">
        <v>18</v>
      </c>
      <c r="D14" s="5"/>
      <c r="E14" s="5">
        <v>15900</v>
      </c>
      <c r="F14" s="5"/>
      <c r="G14" s="5">
        <v>2200</v>
      </c>
      <c r="H14" s="5"/>
      <c r="I14" s="10">
        <f>E14+G14</f>
        <v>18100</v>
      </c>
    </row>
    <row r="15" spans="1:9" s="1" customFormat="1" ht="17.25" x14ac:dyDescent="0.3">
      <c r="A15" s="9">
        <v>9</v>
      </c>
      <c r="B15" s="5"/>
      <c r="C15" s="25" t="s">
        <v>19</v>
      </c>
      <c r="D15" s="5">
        <v>58000</v>
      </c>
      <c r="E15" s="5"/>
      <c r="F15" s="5"/>
      <c r="G15" s="5">
        <v>37000</v>
      </c>
      <c r="H15" s="5">
        <f>D15-G15</f>
        <v>21000</v>
      </c>
      <c r="I15" s="10"/>
    </row>
    <row r="16" spans="1:9" s="1" customFormat="1" ht="17.25" x14ac:dyDescent="0.3">
      <c r="A16" s="9">
        <v>10</v>
      </c>
      <c r="B16" s="5"/>
      <c r="C16" s="25" t="s">
        <v>20</v>
      </c>
      <c r="D16" s="5"/>
      <c r="E16" s="5">
        <v>18200</v>
      </c>
      <c r="F16" s="5">
        <v>18200</v>
      </c>
      <c r="G16" s="5"/>
      <c r="H16" s="5"/>
      <c r="I16" s="10">
        <f>E16-F16</f>
        <v>0</v>
      </c>
    </row>
    <row r="17" spans="1:9" s="1" customFormat="1" ht="17.25" x14ac:dyDescent="0.3">
      <c r="A17" s="9">
        <v>11</v>
      </c>
      <c r="B17" s="5"/>
      <c r="C17" s="25" t="s">
        <v>21</v>
      </c>
      <c r="D17" s="5"/>
      <c r="E17" s="5">
        <v>359300</v>
      </c>
      <c r="F17" s="5"/>
      <c r="G17" s="5"/>
      <c r="H17" s="5"/>
      <c r="I17" s="10">
        <f>E17</f>
        <v>359300</v>
      </c>
    </row>
    <row r="18" spans="1:9" s="1" customFormat="1" ht="17.25" x14ac:dyDescent="0.3">
      <c r="A18" s="9">
        <v>12</v>
      </c>
      <c r="B18" s="5"/>
      <c r="C18" s="25" t="s">
        <v>22</v>
      </c>
      <c r="D18" s="5">
        <v>68000</v>
      </c>
      <c r="E18" s="5"/>
      <c r="F18" s="5">
        <v>2900</v>
      </c>
      <c r="G18" s="5">
        <v>61900</v>
      </c>
      <c r="H18" s="5">
        <f>D18+F18-G18</f>
        <v>9000</v>
      </c>
      <c r="I18" s="10"/>
    </row>
    <row r="19" spans="1:9" s="1" customFormat="1" ht="17.25" x14ac:dyDescent="0.3">
      <c r="A19" s="9">
        <v>13</v>
      </c>
      <c r="B19" s="5"/>
      <c r="C19" s="26" t="s">
        <v>23</v>
      </c>
      <c r="D19" s="5"/>
      <c r="E19" s="5">
        <v>300000</v>
      </c>
      <c r="F19" s="5"/>
      <c r="G19" s="5"/>
      <c r="H19" s="5"/>
      <c r="I19" s="10">
        <v>300000</v>
      </c>
    </row>
    <row r="20" spans="1:9" s="1" customFormat="1" ht="17.25" x14ac:dyDescent="0.3">
      <c r="A20" s="9">
        <v>14</v>
      </c>
      <c r="B20" s="5"/>
      <c r="C20" s="25" t="s">
        <v>24</v>
      </c>
      <c r="D20" s="5"/>
      <c r="E20" s="5">
        <v>74200</v>
      </c>
      <c r="F20" s="5">
        <v>53400</v>
      </c>
      <c r="G20" s="5">
        <v>49500</v>
      </c>
      <c r="H20" s="5"/>
      <c r="I20" s="10">
        <f>E20-F20+G20</f>
        <v>70300</v>
      </c>
    </row>
    <row r="21" spans="1:9" s="1" customFormat="1" ht="17.25" x14ac:dyDescent="0.3">
      <c r="A21" s="9">
        <v>15</v>
      </c>
      <c r="B21" s="5"/>
      <c r="C21" s="26" t="s">
        <v>25</v>
      </c>
      <c r="D21" s="5">
        <v>591700</v>
      </c>
      <c r="E21" s="5"/>
      <c r="F21" s="5"/>
      <c r="G21" s="5"/>
      <c r="H21" s="5">
        <f>D21</f>
        <v>591700</v>
      </c>
      <c r="I21" s="10"/>
    </row>
    <row r="22" spans="1:9" s="1" customFormat="1" ht="17.25" x14ac:dyDescent="0.3">
      <c r="A22" s="9">
        <v>16</v>
      </c>
      <c r="B22" s="5"/>
      <c r="C22" s="5" t="s">
        <v>27</v>
      </c>
      <c r="D22" s="5"/>
      <c r="E22" s="5"/>
      <c r="F22" s="5">
        <v>26400</v>
      </c>
      <c r="G22" s="5">
        <v>26400</v>
      </c>
      <c r="H22" s="5">
        <v>0</v>
      </c>
      <c r="I22" s="10"/>
    </row>
    <row r="23" spans="1:9" s="1" customFormat="1" ht="17.25" x14ac:dyDescent="0.3">
      <c r="A23" s="9">
        <v>17</v>
      </c>
      <c r="B23" s="5"/>
      <c r="C23" s="5" t="s">
        <v>28</v>
      </c>
      <c r="D23" s="5"/>
      <c r="E23" s="5"/>
      <c r="F23" s="5"/>
      <c r="G23" s="5">
        <v>22000</v>
      </c>
      <c r="H23" s="5"/>
      <c r="I23" s="10">
        <f>G23</f>
        <v>22000</v>
      </c>
    </row>
    <row r="24" spans="1:9" s="1" customFormat="1" ht="17.25" x14ac:dyDescent="0.3">
      <c r="A24" s="9"/>
      <c r="B24" s="5"/>
      <c r="C24" s="13" t="s">
        <v>26</v>
      </c>
      <c r="D24" s="13">
        <f>SUM(D7:D23)</f>
        <v>889700</v>
      </c>
      <c r="E24" s="13">
        <f t="shared" ref="E24:I24" si="0">SUM(E7:E23)</f>
        <v>889700</v>
      </c>
      <c r="F24" s="13">
        <f t="shared" si="0"/>
        <v>293400</v>
      </c>
      <c r="G24" s="13">
        <f t="shared" si="0"/>
        <v>293400</v>
      </c>
      <c r="H24" s="13">
        <f t="shared" si="0"/>
        <v>830100</v>
      </c>
      <c r="I24" s="27">
        <f t="shared" si="0"/>
        <v>830100</v>
      </c>
    </row>
    <row r="25" spans="1:9" s="1" customFormat="1" ht="17.25" x14ac:dyDescent="0.3">
      <c r="A25" s="9"/>
      <c r="B25" s="5"/>
      <c r="C25" s="5"/>
      <c r="D25" s="5"/>
      <c r="E25" s="5"/>
      <c r="F25" s="5"/>
      <c r="G25" s="5"/>
      <c r="H25" s="5"/>
      <c r="I25" s="10"/>
    </row>
    <row r="26" spans="1:9" s="1" customFormat="1" ht="17.25" x14ac:dyDescent="0.3">
      <c r="A26" s="9"/>
      <c r="B26" s="5"/>
      <c r="C26" s="5"/>
      <c r="D26" s="5"/>
      <c r="E26" s="5"/>
      <c r="F26" s="5"/>
      <c r="G26" s="5"/>
      <c r="H26" s="5"/>
      <c r="I26" s="10"/>
    </row>
    <row r="27" spans="1:9" s="1" customFormat="1" ht="17.25" x14ac:dyDescent="0.3">
      <c r="A27" s="9"/>
      <c r="B27" s="5"/>
      <c r="C27" s="5"/>
      <c r="D27" s="5"/>
      <c r="E27" s="5"/>
      <c r="F27" s="5"/>
      <c r="G27" s="5"/>
      <c r="H27" s="5"/>
      <c r="I27" s="10"/>
    </row>
    <row r="28" spans="1:9" s="1" customFormat="1" ht="17.25" x14ac:dyDescent="0.3">
      <c r="A28" s="9"/>
      <c r="B28" s="5"/>
      <c r="C28" s="5"/>
      <c r="D28" s="5"/>
      <c r="E28" s="5"/>
      <c r="F28" s="5"/>
      <c r="G28" s="5"/>
      <c r="H28" s="5"/>
      <c r="I28" s="10"/>
    </row>
    <row r="29" spans="1:9" s="1" customFormat="1" ht="17.25" x14ac:dyDescent="0.3">
      <c r="A29" s="9"/>
      <c r="B29" s="5"/>
      <c r="C29" s="5"/>
      <c r="D29" s="5"/>
      <c r="E29" s="5"/>
      <c r="F29" s="5"/>
      <c r="G29" s="5"/>
      <c r="H29" s="5"/>
      <c r="I29" s="10"/>
    </row>
    <row r="30" spans="1:9" s="1" customFormat="1" ht="17.25" x14ac:dyDescent="0.3">
      <c r="A30" s="9"/>
      <c r="B30" s="5"/>
      <c r="C30" s="5"/>
      <c r="D30" s="5"/>
      <c r="E30" s="5"/>
      <c r="F30" s="5"/>
      <c r="G30" s="5"/>
      <c r="H30" s="5"/>
      <c r="I30" s="10"/>
    </row>
    <row r="31" spans="1:9" s="1" customFormat="1" ht="17.25" x14ac:dyDescent="0.3">
      <c r="A31" s="9"/>
      <c r="B31" s="5"/>
      <c r="C31" s="5"/>
      <c r="D31" s="5"/>
      <c r="E31" s="5"/>
      <c r="F31" s="5"/>
      <c r="G31" s="5"/>
      <c r="H31" s="5"/>
      <c r="I31" s="10"/>
    </row>
    <row r="32" spans="1:9" s="1" customFormat="1" ht="17.25" x14ac:dyDescent="0.3">
      <c r="A32" s="9"/>
      <c r="B32" s="5"/>
      <c r="C32" s="5"/>
      <c r="D32" s="5"/>
      <c r="E32" s="5"/>
      <c r="F32" s="5"/>
      <c r="G32" s="5"/>
      <c r="H32" s="5"/>
      <c r="I32" s="10"/>
    </row>
    <row r="33" spans="1:9" s="1" customFormat="1" ht="17.25" x14ac:dyDescent="0.3">
      <c r="A33" s="9"/>
      <c r="B33" s="5"/>
      <c r="C33" s="5"/>
      <c r="D33" s="5"/>
      <c r="E33" s="5"/>
      <c r="F33" s="5"/>
      <c r="G33" s="5"/>
      <c r="H33" s="5"/>
      <c r="I33" s="10"/>
    </row>
    <row r="34" spans="1:9" s="1" customFormat="1" ht="17.25" x14ac:dyDescent="0.3">
      <c r="A34" s="9"/>
      <c r="B34" s="5"/>
      <c r="C34" s="5"/>
      <c r="D34" s="5"/>
      <c r="E34" s="5"/>
      <c r="F34" s="5"/>
      <c r="G34" s="5"/>
      <c r="H34" s="5"/>
      <c r="I34" s="10"/>
    </row>
    <row r="35" spans="1:9" s="1" customFormat="1" ht="17.25" x14ac:dyDescent="0.3">
      <c r="A35" s="9"/>
      <c r="B35" s="5"/>
      <c r="C35" s="5"/>
      <c r="D35" s="5"/>
      <c r="E35" s="5"/>
      <c r="F35" s="5"/>
      <c r="G35" s="5"/>
      <c r="H35" s="5"/>
      <c r="I35" s="10"/>
    </row>
    <row r="36" spans="1:9" s="1" customFormat="1" ht="17.25" x14ac:dyDescent="0.3">
      <c r="A36" s="9"/>
      <c r="B36" s="5"/>
      <c r="C36" s="5"/>
      <c r="D36" s="5"/>
      <c r="E36" s="5"/>
      <c r="F36" s="5"/>
      <c r="G36" s="5"/>
      <c r="H36" s="5"/>
      <c r="I36" s="10"/>
    </row>
    <row r="37" spans="1:9" s="1" customFormat="1" ht="17.25" x14ac:dyDescent="0.3">
      <c r="A37" s="9"/>
      <c r="B37" s="5"/>
      <c r="C37" s="5"/>
      <c r="D37" s="5"/>
      <c r="E37" s="5"/>
      <c r="F37" s="5"/>
      <c r="G37" s="5"/>
      <c r="H37" s="5"/>
      <c r="I37" s="10"/>
    </row>
    <row r="38" spans="1:9" s="1" customFormat="1" ht="18" thickBot="1" x14ac:dyDescent="0.35">
      <c r="A38" s="14" t="s">
        <v>10</v>
      </c>
      <c r="B38" s="15"/>
      <c r="C38" s="16"/>
      <c r="D38" s="11"/>
      <c r="E38" s="11"/>
      <c r="F38" s="11"/>
      <c r="G38" s="11"/>
      <c r="H38" s="11"/>
      <c r="I38" s="12"/>
    </row>
  </sheetData>
  <mergeCells count="6">
    <mergeCell ref="A38:C38"/>
    <mergeCell ref="A1:I1"/>
    <mergeCell ref="A4:I4"/>
    <mergeCell ref="D5:E5"/>
    <mergeCell ref="F5:G5"/>
    <mergeCell ref="H5:I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</dc:creator>
  <cp:lastModifiedBy>Hellika Semjonov</cp:lastModifiedBy>
  <cp:lastPrinted>2019-09-08T20:54:33Z</cp:lastPrinted>
  <dcterms:created xsi:type="dcterms:W3CDTF">2019-09-08T20:39:07Z</dcterms:created>
  <dcterms:modified xsi:type="dcterms:W3CDTF">2025-10-03T08:23:42Z</dcterms:modified>
</cp:coreProperties>
</file>